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pbaldan\Downloads\"/>
    </mc:Choice>
  </mc:AlternateContent>
  <xr:revisionPtr revIDLastSave="0" documentId="13_ncr:1_{8DC113FC-9B58-4F24-A065-5E59FAEBC45F}" xr6:coauthVersionLast="47" xr6:coauthVersionMax="47" xr10:uidLastSave="{00000000-0000-0000-0000-000000000000}"/>
  <bookViews>
    <workbookView xWindow="-28920" yWindow="-120" windowWidth="29040" windowHeight="15840" activeTab="1" xr2:uid="{00000000-000D-0000-FFFF-FFFF00000000}"/>
  </bookViews>
  <sheets>
    <sheet name="Bill Request Template" sheetId="2" r:id="rId1"/>
    <sheet name="Dimension Listings" sheetId="1" r:id="rId2"/>
  </sheets>
  <definedNames>
    <definedName name="_xlnm._FilterDatabase" localSheetId="1" hidden="1">'Dimension Listings'!$A$4:$B$4</definedName>
    <definedName name="_xlnm.Print_Area" localSheetId="0">'Bill Request Template'!$B$2:$L$114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2" l="1"/>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6" i="2"/>
  <c r="AK114" i="2" l="1"/>
  <c r="AI114" i="2"/>
  <c r="AE114" i="2"/>
  <c r="AD114" i="2"/>
  <c r="AC114" i="2"/>
  <c r="AB114" i="2"/>
  <c r="X114" i="2"/>
  <c r="U114" i="2"/>
  <c r="AK113" i="2"/>
  <c r="AI113" i="2"/>
  <c r="AE113" i="2"/>
  <c r="AD113" i="2"/>
  <c r="AC113" i="2"/>
  <c r="AB113" i="2"/>
  <c r="X113" i="2"/>
  <c r="U113" i="2"/>
  <c r="AK112" i="2"/>
  <c r="AI112" i="2"/>
  <c r="AE112" i="2"/>
  <c r="AD112" i="2"/>
  <c r="AC112" i="2"/>
  <c r="AB112" i="2"/>
  <c r="X112" i="2"/>
  <c r="U112" i="2"/>
  <c r="AK111" i="2"/>
  <c r="AI111" i="2"/>
  <c r="AE111" i="2"/>
  <c r="AD111" i="2"/>
  <c r="AC111" i="2"/>
  <c r="AB111" i="2"/>
  <c r="X111" i="2"/>
  <c r="U111" i="2"/>
  <c r="AK110" i="2"/>
  <c r="AI110" i="2"/>
  <c r="AE110" i="2"/>
  <c r="AD110" i="2"/>
  <c r="AC110" i="2"/>
  <c r="AB110" i="2"/>
  <c r="X110" i="2"/>
  <c r="U110" i="2"/>
  <c r="AK109" i="2"/>
  <c r="AI109" i="2"/>
  <c r="AE109" i="2"/>
  <c r="AD109" i="2"/>
  <c r="AC109" i="2"/>
  <c r="AB109" i="2"/>
  <c r="X109" i="2"/>
  <c r="U109" i="2"/>
  <c r="AK108" i="2"/>
  <c r="AI108" i="2"/>
  <c r="AE108" i="2"/>
  <c r="AD108" i="2"/>
  <c r="AC108" i="2"/>
  <c r="AB108" i="2"/>
  <c r="X108" i="2"/>
  <c r="U108" i="2"/>
  <c r="AK107" i="2"/>
  <c r="AI107" i="2"/>
  <c r="AE107" i="2"/>
  <c r="AD107" i="2"/>
  <c r="AC107" i="2"/>
  <c r="AB107" i="2"/>
  <c r="X107" i="2"/>
  <c r="U107" i="2"/>
  <c r="AK106" i="2"/>
  <c r="AI106" i="2"/>
  <c r="AE106" i="2"/>
  <c r="AD106" i="2"/>
  <c r="AC106" i="2"/>
  <c r="AB106" i="2"/>
  <c r="X106" i="2"/>
  <c r="U106" i="2"/>
  <c r="AK105" i="2"/>
  <c r="AI105" i="2"/>
  <c r="AE105" i="2"/>
  <c r="AD105" i="2"/>
  <c r="AC105" i="2"/>
  <c r="AB105" i="2"/>
  <c r="X105" i="2"/>
  <c r="U105" i="2"/>
  <c r="AK104" i="2"/>
  <c r="AI104" i="2"/>
  <c r="AE104" i="2"/>
  <c r="AD104" i="2"/>
  <c r="AC104" i="2"/>
  <c r="AB104" i="2"/>
  <c r="X104" i="2"/>
  <c r="U104" i="2"/>
  <c r="AK103" i="2"/>
  <c r="AI103" i="2"/>
  <c r="AE103" i="2"/>
  <c r="AD103" i="2"/>
  <c r="AC103" i="2"/>
  <c r="AB103" i="2"/>
  <c r="X103" i="2"/>
  <c r="U103" i="2"/>
  <c r="AK102" i="2"/>
  <c r="AI102" i="2"/>
  <c r="AE102" i="2"/>
  <c r="AD102" i="2"/>
  <c r="AC102" i="2"/>
  <c r="AB102" i="2"/>
  <c r="X102" i="2"/>
  <c r="U102" i="2"/>
  <c r="AK101" i="2"/>
  <c r="AI101" i="2"/>
  <c r="AE101" i="2"/>
  <c r="AD101" i="2"/>
  <c r="AC101" i="2"/>
  <c r="AB101" i="2"/>
  <c r="X101" i="2"/>
  <c r="U101" i="2"/>
  <c r="AK100" i="2"/>
  <c r="AI100" i="2"/>
  <c r="AE100" i="2"/>
  <c r="AD100" i="2"/>
  <c r="AC100" i="2"/>
  <c r="AB100" i="2"/>
  <c r="X100" i="2"/>
  <c r="U100" i="2"/>
  <c r="AK99" i="2"/>
  <c r="AI99" i="2"/>
  <c r="AE99" i="2"/>
  <c r="AD99" i="2"/>
  <c r="AC99" i="2"/>
  <c r="AB99" i="2"/>
  <c r="X99" i="2"/>
  <c r="U99" i="2"/>
  <c r="AK98" i="2"/>
  <c r="AI98" i="2"/>
  <c r="AE98" i="2"/>
  <c r="AD98" i="2"/>
  <c r="AC98" i="2"/>
  <c r="AB98" i="2"/>
  <c r="X98" i="2"/>
  <c r="U98" i="2"/>
  <c r="AK97" i="2"/>
  <c r="AI97" i="2"/>
  <c r="AE97" i="2"/>
  <c r="AD97" i="2"/>
  <c r="AC97" i="2"/>
  <c r="AB97" i="2"/>
  <c r="X97" i="2"/>
  <c r="U97" i="2"/>
  <c r="AK96" i="2"/>
  <c r="AI96" i="2"/>
  <c r="AE96" i="2"/>
  <c r="AD96" i="2"/>
  <c r="AC96" i="2"/>
  <c r="AB96" i="2"/>
  <c r="X96" i="2"/>
  <c r="U96" i="2"/>
  <c r="AK95" i="2"/>
  <c r="AI95" i="2"/>
  <c r="AE95" i="2"/>
  <c r="AD95" i="2"/>
  <c r="AC95" i="2"/>
  <c r="AB95" i="2"/>
  <c r="X95" i="2"/>
  <c r="U95" i="2"/>
  <c r="AK94" i="2"/>
  <c r="AI94" i="2"/>
  <c r="AE94" i="2"/>
  <c r="AD94" i="2"/>
  <c r="AC94" i="2"/>
  <c r="AB94" i="2"/>
  <c r="X94" i="2"/>
  <c r="U94" i="2"/>
  <c r="AK93" i="2"/>
  <c r="AI93" i="2"/>
  <c r="AE93" i="2"/>
  <c r="AD93" i="2"/>
  <c r="AC93" i="2"/>
  <c r="AB93" i="2"/>
  <c r="X93" i="2"/>
  <c r="U93" i="2"/>
  <c r="AK92" i="2"/>
  <c r="AI92" i="2"/>
  <c r="AE92" i="2"/>
  <c r="AD92" i="2"/>
  <c r="AC92" i="2"/>
  <c r="AB92" i="2"/>
  <c r="X92" i="2"/>
  <c r="U92" i="2"/>
  <c r="AK91" i="2"/>
  <c r="AI91" i="2"/>
  <c r="AE91" i="2"/>
  <c r="AD91" i="2"/>
  <c r="AC91" i="2"/>
  <c r="AB91" i="2"/>
  <c r="X91" i="2"/>
  <c r="U91" i="2"/>
  <c r="AK90" i="2"/>
  <c r="AI90" i="2"/>
  <c r="AE90" i="2"/>
  <c r="AD90" i="2"/>
  <c r="AC90" i="2"/>
  <c r="AB90" i="2"/>
  <c r="X90" i="2"/>
  <c r="U90" i="2"/>
  <c r="AK89" i="2"/>
  <c r="AI89" i="2"/>
  <c r="AE89" i="2"/>
  <c r="AD89" i="2"/>
  <c r="AC89" i="2"/>
  <c r="AB89" i="2"/>
  <c r="X89" i="2"/>
  <c r="U89" i="2"/>
  <c r="AK88" i="2"/>
  <c r="AI88" i="2"/>
  <c r="AE88" i="2"/>
  <c r="AD88" i="2"/>
  <c r="AC88" i="2"/>
  <c r="AB88" i="2"/>
  <c r="X88" i="2"/>
  <c r="U88" i="2"/>
  <c r="AK87" i="2"/>
  <c r="AI87" i="2"/>
  <c r="AE87" i="2"/>
  <c r="AD87" i="2"/>
  <c r="AC87" i="2"/>
  <c r="AB87" i="2"/>
  <c r="X87" i="2"/>
  <c r="U87" i="2"/>
  <c r="AK86" i="2"/>
  <c r="AI86" i="2"/>
  <c r="AE86" i="2"/>
  <c r="AD86" i="2"/>
  <c r="AC86" i="2"/>
  <c r="AB86" i="2"/>
  <c r="X86" i="2"/>
  <c r="U86" i="2"/>
  <c r="AK85" i="2"/>
  <c r="AI85" i="2"/>
  <c r="AE85" i="2"/>
  <c r="AD85" i="2"/>
  <c r="AC85" i="2"/>
  <c r="AB85" i="2"/>
  <c r="X85" i="2"/>
  <c r="U85" i="2"/>
  <c r="AK84" i="2"/>
  <c r="AI84" i="2"/>
  <c r="AE84" i="2"/>
  <c r="AD84" i="2"/>
  <c r="AC84" i="2"/>
  <c r="AB84" i="2"/>
  <c r="X84" i="2"/>
  <c r="U84" i="2"/>
  <c r="AK83" i="2"/>
  <c r="AI83" i="2"/>
  <c r="AE83" i="2"/>
  <c r="AD83" i="2"/>
  <c r="AC83" i="2"/>
  <c r="AB83" i="2"/>
  <c r="X83" i="2"/>
  <c r="U83" i="2"/>
  <c r="AK82" i="2"/>
  <c r="AI82" i="2"/>
  <c r="AE82" i="2"/>
  <c r="AD82" i="2"/>
  <c r="AC82" i="2"/>
  <c r="AB82" i="2"/>
  <c r="X82" i="2"/>
  <c r="U82" i="2"/>
  <c r="AK81" i="2"/>
  <c r="AI81" i="2"/>
  <c r="AE81" i="2"/>
  <c r="AD81" i="2"/>
  <c r="AC81" i="2"/>
  <c r="AB81" i="2"/>
  <c r="X81" i="2"/>
  <c r="U81" i="2"/>
  <c r="AK80" i="2"/>
  <c r="AI80" i="2"/>
  <c r="AE80" i="2"/>
  <c r="AD80" i="2"/>
  <c r="AC80" i="2"/>
  <c r="AB80" i="2"/>
  <c r="X80" i="2"/>
  <c r="U80" i="2"/>
  <c r="AK79" i="2"/>
  <c r="AI79" i="2"/>
  <c r="AE79" i="2"/>
  <c r="AD79" i="2"/>
  <c r="AC79" i="2"/>
  <c r="AB79" i="2"/>
  <c r="X79" i="2"/>
  <c r="U79" i="2"/>
  <c r="AK78" i="2"/>
  <c r="AI78" i="2"/>
  <c r="AE78" i="2"/>
  <c r="AD78" i="2"/>
  <c r="AC78" i="2"/>
  <c r="AB78" i="2"/>
  <c r="X78" i="2"/>
  <c r="U78" i="2"/>
  <c r="AK77" i="2"/>
  <c r="AI77" i="2"/>
  <c r="AE77" i="2"/>
  <c r="AD77" i="2"/>
  <c r="AC77" i="2"/>
  <c r="AB77" i="2"/>
  <c r="X77" i="2"/>
  <c r="U77" i="2"/>
  <c r="AK76" i="2"/>
  <c r="AI76" i="2"/>
  <c r="AE76" i="2"/>
  <c r="AD76" i="2"/>
  <c r="AC76" i="2"/>
  <c r="AB76" i="2"/>
  <c r="X76" i="2"/>
  <c r="U76" i="2"/>
  <c r="AK75" i="2"/>
  <c r="AI75" i="2"/>
  <c r="AE75" i="2"/>
  <c r="AD75" i="2"/>
  <c r="AC75" i="2"/>
  <c r="AB75" i="2"/>
  <c r="X75" i="2"/>
  <c r="U75" i="2"/>
  <c r="AK74" i="2"/>
  <c r="AI74" i="2"/>
  <c r="AE74" i="2"/>
  <c r="AD74" i="2"/>
  <c r="AC74" i="2"/>
  <c r="AB74" i="2"/>
  <c r="X74" i="2"/>
  <c r="U74" i="2"/>
  <c r="AK73" i="2"/>
  <c r="AI73" i="2"/>
  <c r="AE73" i="2"/>
  <c r="AD73" i="2"/>
  <c r="AC73" i="2"/>
  <c r="AB73" i="2"/>
  <c r="X73" i="2"/>
  <c r="U73" i="2"/>
  <c r="AK72" i="2"/>
  <c r="AI72" i="2"/>
  <c r="AE72" i="2"/>
  <c r="AD72" i="2"/>
  <c r="AC72" i="2"/>
  <c r="AB72" i="2"/>
  <c r="X72" i="2"/>
  <c r="U72" i="2"/>
  <c r="AK71" i="2"/>
  <c r="AI71" i="2"/>
  <c r="AE71" i="2"/>
  <c r="AD71" i="2"/>
  <c r="AC71" i="2"/>
  <c r="AB71" i="2"/>
  <c r="X71" i="2"/>
  <c r="U71" i="2"/>
  <c r="AK70" i="2"/>
  <c r="AI70" i="2"/>
  <c r="AE70" i="2"/>
  <c r="AD70" i="2"/>
  <c r="AC70" i="2"/>
  <c r="AB70" i="2"/>
  <c r="X70" i="2"/>
  <c r="U70" i="2"/>
  <c r="AK69" i="2"/>
  <c r="AI69" i="2"/>
  <c r="AE69" i="2"/>
  <c r="AD69" i="2"/>
  <c r="AC69" i="2"/>
  <c r="AB69" i="2"/>
  <c r="X69" i="2"/>
  <c r="U69" i="2"/>
  <c r="AK68" i="2"/>
  <c r="AI68" i="2"/>
  <c r="AE68" i="2"/>
  <c r="AD68" i="2"/>
  <c r="AC68" i="2"/>
  <c r="AB68" i="2"/>
  <c r="X68" i="2"/>
  <c r="U68" i="2"/>
  <c r="AK67" i="2"/>
  <c r="AI67" i="2"/>
  <c r="AE67" i="2"/>
  <c r="AD67" i="2"/>
  <c r="AC67" i="2"/>
  <c r="AB67" i="2"/>
  <c r="X67" i="2"/>
  <c r="U67" i="2"/>
  <c r="AK66" i="2"/>
  <c r="AI66" i="2"/>
  <c r="AE66" i="2"/>
  <c r="AD66" i="2"/>
  <c r="AC66" i="2"/>
  <c r="AB66" i="2"/>
  <c r="X66" i="2"/>
  <c r="U66" i="2"/>
  <c r="AK65" i="2"/>
  <c r="AI65" i="2"/>
  <c r="AE65" i="2"/>
  <c r="AD65" i="2"/>
  <c r="AC65" i="2"/>
  <c r="AB65" i="2"/>
  <c r="X65" i="2"/>
  <c r="U65" i="2"/>
  <c r="AK64" i="2"/>
  <c r="AI64" i="2"/>
  <c r="AE64" i="2"/>
  <c r="AD64" i="2"/>
  <c r="AC64" i="2"/>
  <c r="AB64" i="2"/>
  <c r="X64" i="2"/>
  <c r="U64" i="2"/>
  <c r="AK63" i="2"/>
  <c r="AI63" i="2"/>
  <c r="AE63" i="2"/>
  <c r="AD63" i="2"/>
  <c r="AC63" i="2"/>
  <c r="AB63" i="2"/>
  <c r="X63" i="2"/>
  <c r="U63" i="2"/>
  <c r="AK62" i="2"/>
  <c r="AI62" i="2"/>
  <c r="AE62" i="2"/>
  <c r="AD62" i="2"/>
  <c r="AC62" i="2"/>
  <c r="AB62" i="2"/>
  <c r="X62" i="2"/>
  <c r="U62" i="2"/>
  <c r="AK61" i="2"/>
  <c r="AI61" i="2"/>
  <c r="AE61" i="2"/>
  <c r="AD61" i="2"/>
  <c r="AC61" i="2"/>
  <c r="AB61" i="2"/>
  <c r="X61" i="2"/>
  <c r="U61" i="2"/>
  <c r="AK60" i="2"/>
  <c r="AI60" i="2"/>
  <c r="AE60" i="2"/>
  <c r="AD60" i="2"/>
  <c r="AC60" i="2"/>
  <c r="AB60" i="2"/>
  <c r="X60" i="2"/>
  <c r="U60" i="2"/>
  <c r="AK59" i="2"/>
  <c r="AI59" i="2"/>
  <c r="AE59" i="2"/>
  <c r="AD59" i="2"/>
  <c r="AC59" i="2"/>
  <c r="AB59" i="2"/>
  <c r="X59" i="2"/>
  <c r="U59" i="2"/>
  <c r="AK58" i="2"/>
  <c r="AI58" i="2"/>
  <c r="AE58" i="2"/>
  <c r="AD58" i="2"/>
  <c r="AC58" i="2"/>
  <c r="AB58" i="2"/>
  <c r="X58" i="2"/>
  <c r="U58" i="2"/>
  <c r="AK57" i="2"/>
  <c r="AI57" i="2"/>
  <c r="AE57" i="2"/>
  <c r="AD57" i="2"/>
  <c r="AC57" i="2"/>
  <c r="AB57" i="2"/>
  <c r="X57" i="2"/>
  <c r="U57" i="2"/>
  <c r="AK56" i="2"/>
  <c r="AI56" i="2"/>
  <c r="AE56" i="2"/>
  <c r="AD56" i="2"/>
  <c r="AC56" i="2"/>
  <c r="AB56" i="2"/>
  <c r="X56" i="2"/>
  <c r="U56" i="2"/>
  <c r="AK55" i="2"/>
  <c r="AI55" i="2"/>
  <c r="AE55" i="2"/>
  <c r="AD55" i="2"/>
  <c r="AC55" i="2"/>
  <c r="AB55" i="2"/>
  <c r="X55" i="2"/>
  <c r="U55" i="2"/>
  <c r="AK54" i="2"/>
  <c r="AI54" i="2"/>
  <c r="AE54" i="2"/>
  <c r="AD54" i="2"/>
  <c r="AC54" i="2"/>
  <c r="AB54" i="2"/>
  <c r="X54" i="2"/>
  <c r="U54" i="2"/>
  <c r="AK53" i="2"/>
  <c r="AI53" i="2"/>
  <c r="AE53" i="2"/>
  <c r="AD53" i="2"/>
  <c r="AC53" i="2"/>
  <c r="AB53" i="2"/>
  <c r="X53" i="2"/>
  <c r="U53" i="2"/>
  <c r="AK52" i="2"/>
  <c r="AI52" i="2"/>
  <c r="AE52" i="2"/>
  <c r="AD52" i="2"/>
  <c r="AC52" i="2"/>
  <c r="AB52" i="2"/>
  <c r="X52" i="2"/>
  <c r="U52" i="2"/>
  <c r="AK51" i="2"/>
  <c r="AI51" i="2"/>
  <c r="AE51" i="2"/>
  <c r="AD51" i="2"/>
  <c r="AC51" i="2"/>
  <c r="AB51" i="2"/>
  <c r="X51" i="2"/>
  <c r="U51" i="2"/>
  <c r="AK50" i="2"/>
  <c r="AI50" i="2"/>
  <c r="AE50" i="2"/>
  <c r="AD50" i="2"/>
  <c r="AC50" i="2"/>
  <c r="AB50" i="2"/>
  <c r="X50" i="2"/>
  <c r="U50" i="2"/>
  <c r="AK49" i="2"/>
  <c r="AI49" i="2"/>
  <c r="AE49" i="2"/>
  <c r="AD49" i="2"/>
  <c r="AC49" i="2"/>
  <c r="AB49" i="2"/>
  <c r="X49" i="2"/>
  <c r="U49" i="2"/>
  <c r="AK48" i="2"/>
  <c r="AI48" i="2"/>
  <c r="AE48" i="2"/>
  <c r="AD48" i="2"/>
  <c r="AC48" i="2"/>
  <c r="AB48" i="2"/>
  <c r="X48" i="2"/>
  <c r="U48" i="2"/>
  <c r="AK47" i="2"/>
  <c r="AI47" i="2"/>
  <c r="AE47" i="2"/>
  <c r="AD47" i="2"/>
  <c r="AC47" i="2"/>
  <c r="AB47" i="2"/>
  <c r="X47" i="2"/>
  <c r="U47" i="2"/>
  <c r="AK46" i="2"/>
  <c r="AI46" i="2"/>
  <c r="AE46" i="2"/>
  <c r="AD46" i="2"/>
  <c r="AC46" i="2"/>
  <c r="AB46" i="2"/>
  <c r="X46" i="2"/>
  <c r="U46" i="2"/>
  <c r="AK45" i="2"/>
  <c r="AI45" i="2"/>
  <c r="AE45" i="2"/>
  <c r="AD45" i="2"/>
  <c r="AC45" i="2"/>
  <c r="AB45" i="2"/>
  <c r="X45" i="2"/>
  <c r="U45" i="2"/>
  <c r="AK44" i="2"/>
  <c r="AI44" i="2"/>
  <c r="AE44" i="2"/>
  <c r="AD44" i="2"/>
  <c r="AC44" i="2"/>
  <c r="AB44" i="2"/>
  <c r="X44" i="2"/>
  <c r="U44" i="2"/>
  <c r="AK43" i="2"/>
  <c r="AI43" i="2"/>
  <c r="AE43" i="2"/>
  <c r="AD43" i="2"/>
  <c r="AC43" i="2"/>
  <c r="AB43" i="2"/>
  <c r="X43" i="2"/>
  <c r="U43" i="2"/>
  <c r="AK42" i="2"/>
  <c r="AI42" i="2"/>
  <c r="AE42" i="2"/>
  <c r="AD42" i="2"/>
  <c r="AC42" i="2"/>
  <c r="AB42" i="2"/>
  <c r="X42" i="2"/>
  <c r="U42" i="2"/>
  <c r="AK41" i="2"/>
  <c r="AI41" i="2"/>
  <c r="AE41" i="2"/>
  <c r="AD41" i="2"/>
  <c r="AC41" i="2"/>
  <c r="AB41" i="2"/>
  <c r="X41" i="2"/>
  <c r="U41" i="2"/>
  <c r="AK40" i="2"/>
  <c r="AI40" i="2"/>
  <c r="AE40" i="2"/>
  <c r="AD40" i="2"/>
  <c r="AC40" i="2"/>
  <c r="AB40" i="2"/>
  <c r="X40" i="2"/>
  <c r="U40" i="2"/>
  <c r="AK39" i="2"/>
  <c r="AI39" i="2"/>
  <c r="AE39" i="2"/>
  <c r="AD39" i="2"/>
  <c r="AC39" i="2"/>
  <c r="AB39" i="2"/>
  <c r="X39" i="2"/>
  <c r="U39" i="2"/>
  <c r="AK38" i="2"/>
  <c r="AI38" i="2"/>
  <c r="AE38" i="2"/>
  <c r="AD38" i="2"/>
  <c r="AC38" i="2"/>
  <c r="AB38" i="2"/>
  <c r="X38" i="2"/>
  <c r="U38" i="2"/>
  <c r="AK37" i="2"/>
  <c r="AI37" i="2"/>
  <c r="AE37" i="2"/>
  <c r="AD37" i="2"/>
  <c r="AC37" i="2"/>
  <c r="AB37" i="2"/>
  <c r="X37" i="2"/>
  <c r="U37" i="2"/>
  <c r="AK36" i="2"/>
  <c r="AI36" i="2"/>
  <c r="AE36" i="2"/>
  <c r="AD36" i="2"/>
  <c r="AC36" i="2"/>
  <c r="AB36" i="2"/>
  <c r="X36" i="2"/>
  <c r="U36" i="2"/>
  <c r="AK35" i="2"/>
  <c r="AI35" i="2"/>
  <c r="AE35" i="2"/>
  <c r="AD35" i="2"/>
  <c r="AC35" i="2"/>
  <c r="AB35" i="2"/>
  <c r="X35" i="2"/>
  <c r="U35" i="2"/>
  <c r="AK34" i="2"/>
  <c r="AI34" i="2"/>
  <c r="AE34" i="2"/>
  <c r="AD34" i="2"/>
  <c r="AC34" i="2"/>
  <c r="AB34" i="2"/>
  <c r="X34" i="2"/>
  <c r="U34" i="2"/>
  <c r="AK33" i="2"/>
  <c r="AI33" i="2"/>
  <c r="AE33" i="2"/>
  <c r="AD33" i="2"/>
  <c r="AC33" i="2"/>
  <c r="AB33" i="2"/>
  <c r="X33" i="2"/>
  <c r="U33" i="2"/>
  <c r="AK32" i="2"/>
  <c r="AI32" i="2"/>
  <c r="AE32" i="2"/>
  <c r="AD32" i="2"/>
  <c r="AC32" i="2"/>
  <c r="AB32" i="2"/>
  <c r="X32" i="2"/>
  <c r="U32" i="2"/>
  <c r="AK31" i="2"/>
  <c r="AI31" i="2"/>
  <c r="AE31" i="2"/>
  <c r="AD31" i="2"/>
  <c r="AC31" i="2"/>
  <c r="AB31" i="2"/>
  <c r="X31" i="2"/>
  <c r="U31" i="2"/>
  <c r="AK30" i="2"/>
  <c r="AI30" i="2"/>
  <c r="AE30" i="2"/>
  <c r="AD30" i="2"/>
  <c r="AC30" i="2"/>
  <c r="AB30" i="2"/>
  <c r="X30" i="2"/>
  <c r="U30" i="2"/>
  <c r="AK29" i="2"/>
  <c r="AI29" i="2"/>
  <c r="AE29" i="2"/>
  <c r="AD29" i="2"/>
  <c r="AC29" i="2"/>
  <c r="AB29" i="2"/>
  <c r="X29" i="2"/>
  <c r="U29" i="2"/>
  <c r="AK28" i="2"/>
  <c r="AI28" i="2"/>
  <c r="AE28" i="2"/>
  <c r="AD28" i="2"/>
  <c r="AC28" i="2"/>
  <c r="AB28" i="2"/>
  <c r="X28" i="2"/>
  <c r="U28" i="2"/>
  <c r="AK27" i="2"/>
  <c r="AI27" i="2"/>
  <c r="AE27" i="2"/>
  <c r="AD27" i="2"/>
  <c r="AC27" i="2"/>
  <c r="AB27" i="2"/>
  <c r="X27" i="2"/>
  <c r="U27" i="2"/>
  <c r="AK26" i="2"/>
  <c r="AI26" i="2"/>
  <c r="AE26" i="2"/>
  <c r="AD26" i="2"/>
  <c r="AC26" i="2"/>
  <c r="AB26" i="2"/>
  <c r="X26" i="2"/>
  <c r="U26" i="2"/>
  <c r="AK25" i="2"/>
  <c r="AI25" i="2"/>
  <c r="AE25" i="2"/>
  <c r="AD25" i="2"/>
  <c r="AC25" i="2"/>
  <c r="AB25" i="2"/>
  <c r="X25" i="2"/>
  <c r="U25" i="2"/>
  <c r="AK24" i="2"/>
  <c r="AI24" i="2"/>
  <c r="AE24" i="2"/>
  <c r="AD24" i="2"/>
  <c r="AC24" i="2"/>
  <c r="AB24" i="2"/>
  <c r="X24" i="2"/>
  <c r="U24" i="2"/>
  <c r="AK23" i="2"/>
  <c r="AI23" i="2"/>
  <c r="AE23" i="2"/>
  <c r="AD23" i="2"/>
  <c r="AC23" i="2"/>
  <c r="AB23" i="2"/>
  <c r="X23" i="2"/>
  <c r="U23" i="2"/>
  <c r="AK22" i="2"/>
  <c r="AI22" i="2"/>
  <c r="AE22" i="2"/>
  <c r="AD22" i="2"/>
  <c r="AC22" i="2"/>
  <c r="AB22" i="2"/>
  <c r="X22" i="2"/>
  <c r="U22" i="2"/>
  <c r="AK21" i="2"/>
  <c r="AI21" i="2"/>
  <c r="AE21" i="2"/>
  <c r="AD21" i="2"/>
  <c r="AC21" i="2"/>
  <c r="AB21" i="2"/>
  <c r="X21" i="2"/>
  <c r="U21" i="2"/>
  <c r="AK20" i="2"/>
  <c r="AI20" i="2"/>
  <c r="AE20" i="2"/>
  <c r="AD20" i="2"/>
  <c r="AC20" i="2"/>
  <c r="AB20" i="2"/>
  <c r="X20" i="2"/>
  <c r="U20" i="2"/>
  <c r="AK19" i="2"/>
  <c r="AI19" i="2"/>
  <c r="AE19" i="2"/>
  <c r="AD19" i="2"/>
  <c r="AC19" i="2"/>
  <c r="AB19" i="2"/>
  <c r="X19" i="2"/>
  <c r="U19" i="2"/>
  <c r="AK18" i="2"/>
  <c r="AI18" i="2"/>
  <c r="AE18" i="2"/>
  <c r="AD18" i="2"/>
  <c r="AC18" i="2"/>
  <c r="AB18" i="2"/>
  <c r="AA18" i="2"/>
  <c r="AA19" i="2" s="1"/>
  <c r="AA20" i="2" s="1"/>
  <c r="AA21" i="2" s="1"/>
  <c r="AA22" i="2" s="1"/>
  <c r="AA23" i="2" s="1"/>
  <c r="AA24" i="2" s="1"/>
  <c r="AA25" i="2" s="1"/>
  <c r="AA26" i="2" s="1"/>
  <c r="AA27" i="2" s="1"/>
  <c r="AA28" i="2" s="1"/>
  <c r="AA29" i="2" s="1"/>
  <c r="AA30" i="2" s="1"/>
  <c r="AA31" i="2" s="1"/>
  <c r="AA32" i="2" s="1"/>
  <c r="AA33" i="2" s="1"/>
  <c r="AA34" i="2" s="1"/>
  <c r="AA35" i="2" s="1"/>
  <c r="AA36" i="2" s="1"/>
  <c r="AA37" i="2" s="1"/>
  <c r="AA38" i="2" s="1"/>
  <c r="AA39" i="2" s="1"/>
  <c r="AA40" i="2" s="1"/>
  <c r="AA41" i="2" s="1"/>
  <c r="AA42" i="2" s="1"/>
  <c r="AA43" i="2" s="1"/>
  <c r="AA44" i="2" s="1"/>
  <c r="AA45" i="2" s="1"/>
  <c r="AA46" i="2" s="1"/>
  <c r="AA47" i="2" s="1"/>
  <c r="AA48" i="2" s="1"/>
  <c r="AA49" i="2" s="1"/>
  <c r="AA50" i="2" s="1"/>
  <c r="AA51" i="2" s="1"/>
  <c r="AA52" i="2" s="1"/>
  <c r="AA53" i="2" s="1"/>
  <c r="AA54" i="2" s="1"/>
  <c r="AA55" i="2" s="1"/>
  <c r="AA56" i="2" s="1"/>
  <c r="AA57" i="2" s="1"/>
  <c r="AA58" i="2" s="1"/>
  <c r="AA59" i="2" s="1"/>
  <c r="AA60" i="2" s="1"/>
  <c r="AA61" i="2" s="1"/>
  <c r="AA62" i="2" s="1"/>
  <c r="AA63" i="2" s="1"/>
  <c r="AA64" i="2" s="1"/>
  <c r="AA65" i="2" s="1"/>
  <c r="AA66" i="2" s="1"/>
  <c r="AA67" i="2" s="1"/>
  <c r="AA68" i="2" s="1"/>
  <c r="AA69" i="2" s="1"/>
  <c r="AA70" i="2" s="1"/>
  <c r="AA71" i="2" s="1"/>
  <c r="AA72" i="2" s="1"/>
  <c r="AA73" i="2" s="1"/>
  <c r="AA74" i="2" s="1"/>
  <c r="AA75" i="2" s="1"/>
  <c r="AA76" i="2" s="1"/>
  <c r="AA77" i="2" s="1"/>
  <c r="AA78" i="2" s="1"/>
  <c r="AA79" i="2" s="1"/>
  <c r="AA80" i="2" s="1"/>
  <c r="AA81" i="2" s="1"/>
  <c r="AA82" i="2" s="1"/>
  <c r="AA83" i="2" s="1"/>
  <c r="AA84" i="2" s="1"/>
  <c r="AA85" i="2" s="1"/>
  <c r="AA86" i="2" s="1"/>
  <c r="AA87" i="2" s="1"/>
  <c r="AA88" i="2" s="1"/>
  <c r="AA89" i="2" s="1"/>
  <c r="AA90" i="2" s="1"/>
  <c r="AA91" i="2" s="1"/>
  <c r="AA92" i="2" s="1"/>
  <c r="AA93" i="2" s="1"/>
  <c r="AA94" i="2" s="1"/>
  <c r="AA95" i="2" s="1"/>
  <c r="AA96" i="2" s="1"/>
  <c r="AA97" i="2" s="1"/>
  <c r="AA98" i="2" s="1"/>
  <c r="AA99" i="2" s="1"/>
  <c r="AA100" i="2" s="1"/>
  <c r="AA101" i="2" s="1"/>
  <c r="AA102" i="2" s="1"/>
  <c r="AA103" i="2" s="1"/>
  <c r="AA104" i="2" s="1"/>
  <c r="AA105" i="2" s="1"/>
  <c r="AA106" i="2" s="1"/>
  <c r="AA107" i="2" s="1"/>
  <c r="AA108" i="2" s="1"/>
  <c r="AA109" i="2" s="1"/>
  <c r="AA110" i="2" s="1"/>
  <c r="AA111" i="2" s="1"/>
  <c r="AA112" i="2" s="1"/>
  <c r="AA113" i="2" s="1"/>
  <c r="AA114" i="2" s="1"/>
  <c r="X18" i="2"/>
  <c r="U18" i="2"/>
  <c r="AK17" i="2"/>
  <c r="AI17" i="2"/>
  <c r="AE17" i="2"/>
  <c r="AD17" i="2"/>
  <c r="AC17" i="2"/>
  <c r="AB17" i="2"/>
  <c r="AA17" i="2"/>
  <c r="X17" i="2"/>
  <c r="U17" i="2"/>
  <c r="AA16" i="2"/>
  <c r="AK16" i="2"/>
  <c r="AI16"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AE16" i="2"/>
  <c r="AD16" i="2"/>
  <c r="AC16" i="2"/>
  <c r="AB16" i="2"/>
  <c r="X16" i="2"/>
  <c r="U16" i="2"/>
  <c r="K114" i="2" l="1"/>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alcChain>
</file>

<file path=xl/sharedStrings.xml><?xml version="1.0" encoding="utf-8"?>
<sst xmlns="http://schemas.openxmlformats.org/spreadsheetml/2006/main" count="1799" uniqueCount="1259">
  <si>
    <t xml:space="preserve">Filter below to see a listing of programs by department head. </t>
  </si>
  <si>
    <t>Location Info</t>
  </si>
  <si>
    <t>Program Info</t>
  </si>
  <si>
    <t>Account Info</t>
  </si>
  <si>
    <t>Project_Grant Info</t>
  </si>
  <si>
    <t>Location ID</t>
  </si>
  <si>
    <t>Location Name</t>
  </si>
  <si>
    <t>Program ID</t>
  </si>
  <si>
    <t>Program Name</t>
  </si>
  <si>
    <t>Dept. Head</t>
  </si>
  <si>
    <t>Acct #</t>
  </si>
  <si>
    <t>Acct Name</t>
  </si>
  <si>
    <t>FS Category</t>
  </si>
  <si>
    <t>Project_Grant ID</t>
  </si>
  <si>
    <t>Project_Grant Name</t>
  </si>
  <si>
    <t>Roman Catholic Archdiocese of Indpls</t>
  </si>
  <si>
    <t>ADI Schools, Inc.</t>
  </si>
  <si>
    <t>Burkert</t>
  </si>
  <si>
    <t>Assessments - Cathedraticum</t>
  </si>
  <si>
    <t>Revenue</t>
  </si>
  <si>
    <t>IN Special Education (NDAA - MTCA)</t>
  </si>
  <si>
    <t>Catholic Charities Indianapolis, Inc.</t>
  </si>
  <si>
    <t>Admin - Cemeteries</t>
  </si>
  <si>
    <t>Assessments - Clergy Health</t>
  </si>
  <si>
    <t>IN Formative Assessment (NDAA - MTCA)</t>
  </si>
  <si>
    <t>Catholic Charities Bloomington, Inc.</t>
  </si>
  <si>
    <t>Our Lady of Peace - Cemeteries</t>
  </si>
  <si>
    <t>Assessments - Property</t>
  </si>
  <si>
    <t>Refugee Match Grant Non-Reimbursable</t>
  </si>
  <si>
    <t>Catholic Charities Terre Haute, Inc.</t>
  </si>
  <si>
    <t>St. Joseph - Cemeteries</t>
  </si>
  <si>
    <t>Assessments - Deacon Education Fee</t>
  </si>
  <si>
    <t>10006R</t>
  </si>
  <si>
    <t>Refugee Match Grant Reimbursable</t>
  </si>
  <si>
    <t>Terre Haute Catholic Charities Foodbank</t>
  </si>
  <si>
    <t>Holy Cross - Cemeteries</t>
  </si>
  <si>
    <t>Assessments - Safe And Sacred</t>
  </si>
  <si>
    <t>Catholic Charities Tell City, Inc.</t>
  </si>
  <si>
    <t>Calvary - Cemeteries</t>
  </si>
  <si>
    <t>Indy Education Assessment 6th Bucket</t>
  </si>
  <si>
    <t>10007R</t>
  </si>
  <si>
    <t>Catholic Charities of the Arch of Indpls</t>
  </si>
  <si>
    <t>St. Malachy North - Cemeteries</t>
  </si>
  <si>
    <t>Assessments - Lay Retirement</t>
  </si>
  <si>
    <t>Refugee Preferred Communities Non-Reimbursable</t>
  </si>
  <si>
    <t>St. Elizabeth Catholic Charities, Inc.</t>
  </si>
  <si>
    <t>St. Malachy West - Cemeteries</t>
  </si>
  <si>
    <t>10008R</t>
  </si>
  <si>
    <t>Refugee Preferred Communities Reimbursable</t>
  </si>
  <si>
    <t>Our Lady of Fatima Retreat House, Inc.</t>
  </si>
  <si>
    <t>Calvary Terre Haute - Cemeteries</t>
  </si>
  <si>
    <t>Insurance Premiums - Property</t>
  </si>
  <si>
    <t>Refugee Family Separation</t>
  </si>
  <si>
    <t>Bishop Simon Brute College Seminary, Inc</t>
  </si>
  <si>
    <t>St. Joseph Terre Haute - Cemeteries</t>
  </si>
  <si>
    <t>Insurance Premiums - Student Accident</t>
  </si>
  <si>
    <t>Catholic Community Foundation, Inc.</t>
  </si>
  <si>
    <t>Bishop Brute College Seminary</t>
  </si>
  <si>
    <t>Johnson</t>
  </si>
  <si>
    <t>Insurance Premiums - Vehicles</t>
  </si>
  <si>
    <t>Catholic Youth Org of the Arch of Indpls</t>
  </si>
  <si>
    <t>Becky's Place - CCB</t>
  </si>
  <si>
    <t>Bethuram</t>
  </si>
  <si>
    <t>Insurance Premiums - Workers Comp</t>
  </si>
  <si>
    <t>National Family Caregiver Support, Title III, Part E</t>
  </si>
  <si>
    <t>CYO Camp Rancho Framasa, Inc.</t>
  </si>
  <si>
    <t>Counseling - CCB</t>
  </si>
  <si>
    <t>Insurance Premiums - Lay Health</t>
  </si>
  <si>
    <t>St. Mary's Child Center, Inc.</t>
  </si>
  <si>
    <t>Admin</t>
  </si>
  <si>
    <t>Various</t>
  </si>
  <si>
    <t>Senior Companion Program Non-Reimbursable</t>
  </si>
  <si>
    <t>Criterion Press, Inc.</t>
  </si>
  <si>
    <t>Development</t>
  </si>
  <si>
    <t>10013R</t>
  </si>
  <si>
    <t>Senior Companion Program Reimbursable</t>
  </si>
  <si>
    <t>Archdiocese of Indianapolis Cemeteries</t>
  </si>
  <si>
    <t>Individual &amp; Family Counseling - CCI</t>
  </si>
  <si>
    <t>Retired And Senior Volunteer Program Non-Reimbursable</t>
  </si>
  <si>
    <t>School Social Work - CCI</t>
  </si>
  <si>
    <t>10014R</t>
  </si>
  <si>
    <t>Retired And Senior Volunteer Program Reimbursable</t>
  </si>
  <si>
    <t>300-A</t>
  </si>
  <si>
    <t>Crisis Office - CCI</t>
  </si>
  <si>
    <t>300-B</t>
  </si>
  <si>
    <t>St. Anthony</t>
  </si>
  <si>
    <t>Christmas Store - CCI</t>
  </si>
  <si>
    <t>Special Milk Program For Children</t>
  </si>
  <si>
    <t>300-C</t>
  </si>
  <si>
    <t>St. Philip Neri</t>
  </si>
  <si>
    <t>Holy Family Shelter - CCI</t>
  </si>
  <si>
    <t>Emergency Food Assistance Program (Administrative Costs)</t>
  </si>
  <si>
    <t>300-D</t>
  </si>
  <si>
    <t>Holy Cross</t>
  </si>
  <si>
    <t>Refugee Resettlement - CCI</t>
  </si>
  <si>
    <t>Environmental Quality Incentives Program</t>
  </si>
  <si>
    <t>300-E</t>
  </si>
  <si>
    <t>Holy Angels</t>
  </si>
  <si>
    <t>Refugee Immigration - CCI</t>
  </si>
  <si>
    <t>300-F</t>
  </si>
  <si>
    <t>Central Catholic</t>
  </si>
  <si>
    <t>NYO After School - CCI</t>
  </si>
  <si>
    <t>Emergency Solutions Grant Program</t>
  </si>
  <si>
    <t>Eliminations</t>
  </si>
  <si>
    <t>NYO Summer Camp - CCI</t>
  </si>
  <si>
    <t>ADS A Caring Place - CCI</t>
  </si>
  <si>
    <t>Enhanced Mobility Of Seniors And Individuals With Disabilities</t>
  </si>
  <si>
    <t>RSVP - CCI</t>
  </si>
  <si>
    <t>Emergency Food And Shelter National Board Program</t>
  </si>
  <si>
    <t>Senior Companion - CCI</t>
  </si>
  <si>
    <t>Veterans State Nursing Home Care</t>
  </si>
  <si>
    <t>St. Elizabeth Coleman - CCI</t>
  </si>
  <si>
    <t>Education For Homeless Children And Youth</t>
  </si>
  <si>
    <t>Disaster Relief - Charities</t>
  </si>
  <si>
    <t>Twenty-First Century Community Learning Centers</t>
  </si>
  <si>
    <t>Budget Basics - CCTC</t>
  </si>
  <si>
    <t>Refugee R &amp; P Non-Reimbursable</t>
  </si>
  <si>
    <t>Martin's Cloak - CCTC</t>
  </si>
  <si>
    <t>Accounting Subsidy</t>
  </si>
  <si>
    <t>10027R</t>
  </si>
  <si>
    <t>Refugee R &amp; P Reimbursable</t>
  </si>
  <si>
    <t>Emergency Assistance - CCTC</t>
  </si>
  <si>
    <t>Juvenile Mentoring Program</t>
  </si>
  <si>
    <t>Table of Blessings - CCTC</t>
  </si>
  <si>
    <t>Lifeline for Families - CCTC</t>
  </si>
  <si>
    <t>Crime Victim Assistance</t>
  </si>
  <si>
    <t>Perry County Food Coalition - CCTC</t>
  </si>
  <si>
    <t>CCUSA - 2011 Spring Storms</t>
  </si>
  <si>
    <t>Christmas Store - CCTH</t>
  </si>
  <si>
    <t>Sales</t>
  </si>
  <si>
    <t>CCUSA - 2011 Tornadoes</t>
  </si>
  <si>
    <t>Bethany House - CCTH</t>
  </si>
  <si>
    <t>CCUSA - 2013 Disasters</t>
  </si>
  <si>
    <t>Ryves Youth Center - CCTH</t>
  </si>
  <si>
    <t>Disaster Relief - Henryville/Clark County</t>
  </si>
  <si>
    <t>CCF - Endowments</t>
  </si>
  <si>
    <t>Moore</t>
  </si>
  <si>
    <t>Disaster Relief - Hurricane Harvey</t>
  </si>
  <si>
    <t>CCF - CGAs</t>
  </si>
  <si>
    <t>Disaster Relief - Hurricane Irma</t>
  </si>
  <si>
    <t>School Programs - CYO Camp</t>
  </si>
  <si>
    <t>Fleming / Becher</t>
  </si>
  <si>
    <t>Disaster Relief - Puerto Rico 2017</t>
  </si>
  <si>
    <t>Summer Programs - CYO Camp</t>
  </si>
  <si>
    <t>Disaster Relief - Mexico Earthquake</t>
  </si>
  <si>
    <t>Athletics/Enrichment Programs - CYO</t>
  </si>
  <si>
    <t>Disaster Relief - Kokomo Tornado</t>
  </si>
  <si>
    <t>Newspaper Operations</t>
  </si>
  <si>
    <t>Otolski</t>
  </si>
  <si>
    <t>CCUSA - Dubois County Flood</t>
  </si>
  <si>
    <t>Newspaper Printing / Distribution</t>
  </si>
  <si>
    <t>CCUSA - Washington County Flood</t>
  </si>
  <si>
    <t>Newspaper Advertising</t>
  </si>
  <si>
    <t>Jack Hopkins Grant - CCB</t>
  </si>
  <si>
    <t>Newspaper Editorial</t>
  </si>
  <si>
    <t>Bloomington Realtor Grant - CCB</t>
  </si>
  <si>
    <t>Criterion Other - Cath. Center Support</t>
  </si>
  <si>
    <t>Community Foundation of Bloomington &amp; Monroe County - CCB</t>
  </si>
  <si>
    <t>Criterion Other - Directory</t>
  </si>
  <si>
    <t>Ronald McDonald House Grant - CCB</t>
  </si>
  <si>
    <t>Schmidt</t>
  </si>
  <si>
    <t>United Way of South Central IN - Becky's Place</t>
  </si>
  <si>
    <t>Central Office - MTCA</t>
  </si>
  <si>
    <t>Fleming / Brunson</t>
  </si>
  <si>
    <t>Smithville Foundation - Becky's Place</t>
  </si>
  <si>
    <t>Instructional Pre-K - MTCA</t>
  </si>
  <si>
    <t>Bloomington Bicycle Club - Becky's Place</t>
  </si>
  <si>
    <t>Instructional K-5 - MTCA</t>
  </si>
  <si>
    <t>Program Fees</t>
  </si>
  <si>
    <t>Hoosier Uplands - Becky's Place</t>
  </si>
  <si>
    <t>Instructional Middle School - MTCA</t>
  </si>
  <si>
    <t>Sophia Travis Grant - CCB</t>
  </si>
  <si>
    <t>Athletics - MTCA</t>
  </si>
  <si>
    <t>Program Fees - Food</t>
  </si>
  <si>
    <t>Carson Rent/Utilities - Crisis Office</t>
  </si>
  <si>
    <t>Nutrition - MTCA</t>
  </si>
  <si>
    <t>Program Fees - Room And Board</t>
  </si>
  <si>
    <t>St Vincent de Paul Food - HFS</t>
  </si>
  <si>
    <t>Facilities - MTCA</t>
  </si>
  <si>
    <t>Program Fees - Tuition</t>
  </si>
  <si>
    <t>Infant Supplies - SEC</t>
  </si>
  <si>
    <t>Technology - MTCA</t>
  </si>
  <si>
    <t>Assistance - rent, food, utilities - SEC</t>
  </si>
  <si>
    <t>School Administration - MTCA</t>
  </si>
  <si>
    <t>Parent Support - SEC</t>
  </si>
  <si>
    <t>Before/after care - MTCA</t>
  </si>
  <si>
    <t>Everett's Drive for Hope - SEC</t>
  </si>
  <si>
    <t>Kitchen - Fatima</t>
  </si>
  <si>
    <t>Beidelman</t>
  </si>
  <si>
    <t>Fees - Echo Apprentice</t>
  </si>
  <si>
    <t>Birth Mother - SEC</t>
  </si>
  <si>
    <t>Arch Programs - Fatima</t>
  </si>
  <si>
    <t>Fees - Echo Religion Teacher</t>
  </si>
  <si>
    <t>Children Needs - HFS</t>
  </si>
  <si>
    <t>Fatima Programs - Fatima</t>
  </si>
  <si>
    <t>Staff Recognition - HFS</t>
  </si>
  <si>
    <t>Tobit - Fatima</t>
  </si>
  <si>
    <t>St. Vincent Charity Care - HFS</t>
  </si>
  <si>
    <t>Other Denom. Programs - Fatima</t>
  </si>
  <si>
    <t>Trinity Church - HFS</t>
  </si>
  <si>
    <t>Community Programs - Fatima</t>
  </si>
  <si>
    <t>Trinity Convent - HFS</t>
  </si>
  <si>
    <t>Private Retreats - Fatima</t>
  </si>
  <si>
    <t>Trinity Garage - HFS</t>
  </si>
  <si>
    <t>FVL - Fatima</t>
  </si>
  <si>
    <t>Lilly Foundation - Christmas Store</t>
  </si>
  <si>
    <t>ADLF</t>
  </si>
  <si>
    <t>2017 Braun Handicap Van - ACP</t>
  </si>
  <si>
    <t>Archives - Arch</t>
  </si>
  <si>
    <t>Lentz</t>
  </si>
  <si>
    <t>08 INDOT Bus - ACP</t>
  </si>
  <si>
    <t>Catholic Center Forum - Arch</t>
  </si>
  <si>
    <t>Chancery Operations - Arch</t>
  </si>
  <si>
    <t>Stumpf</t>
  </si>
  <si>
    <t>Refugee Unrestricted Gifts</t>
  </si>
  <si>
    <t>Home Mission Grant - Arch</t>
  </si>
  <si>
    <t>Lilly Technology - NYO</t>
  </si>
  <si>
    <t>Growth and Expansion Grant - Arch</t>
  </si>
  <si>
    <t>Gov't Grants - Federal</t>
  </si>
  <si>
    <t>Special Projects Fund - Fatima</t>
  </si>
  <si>
    <t>James P. Scott Grant - Arch</t>
  </si>
  <si>
    <t>Gov't Grants - State</t>
  </si>
  <si>
    <t>Our Trails Fund - Fatima</t>
  </si>
  <si>
    <t>Making a Difference - Arch</t>
  </si>
  <si>
    <t>Gov't Grants - Local</t>
  </si>
  <si>
    <t>Fatima Volunteer League Wish List - Fatima</t>
  </si>
  <si>
    <t>Queen and Divine Mercy Grant - Arch</t>
  </si>
  <si>
    <t>Grants from Non-gov't Entities</t>
  </si>
  <si>
    <t>Indy Education Assessment &amp; Grant - Arch</t>
  </si>
  <si>
    <t>Being &amp; Belonging - Fatima</t>
  </si>
  <si>
    <t>Clergy Retirement and Benefits - Arch</t>
  </si>
  <si>
    <t>Genesis Fund - Fatima</t>
  </si>
  <si>
    <t>Mission Office - Arch</t>
  </si>
  <si>
    <t>Parish Assistance Fund - CYO</t>
  </si>
  <si>
    <t>Catholic Relief Services (CRS) - Arch</t>
  </si>
  <si>
    <t>Parish Participant Fund - CYO</t>
  </si>
  <si>
    <t>Campaign for Human Devel. (CCHD) - Arch</t>
  </si>
  <si>
    <t>Campership Appeal - CYO Camp</t>
  </si>
  <si>
    <t>Charities Admin (Secretariat) - Arch</t>
  </si>
  <si>
    <t>Angel Campership - CYO Camp</t>
  </si>
  <si>
    <t>Clergy Office - Arch</t>
  </si>
  <si>
    <t>Inclusion Grant - CYO Camp</t>
  </si>
  <si>
    <t>Deacon Formation - Arch</t>
  </si>
  <si>
    <t>Endowment - CYO Camp</t>
  </si>
  <si>
    <t>Permanent Deacon Office - Arch</t>
  </si>
  <si>
    <t>SKJV Central Catholic PreK addition (NDAA - MTCA)</t>
  </si>
  <si>
    <t>Vocations Office - Arch</t>
  </si>
  <si>
    <t>PNC Grow Up Great FYE2018 (NDAA - MTCA)</t>
  </si>
  <si>
    <t>Clergy Continuing Education - Arch</t>
  </si>
  <si>
    <t>Indiana Sports Corp FYE2018 (NDAA - MTCA)</t>
  </si>
  <si>
    <t>Lilly Grant - Arch</t>
  </si>
  <si>
    <t>Communications - Arch</t>
  </si>
  <si>
    <t>Pilgrimage (Communications) - Arch</t>
  </si>
  <si>
    <t>Realtor Foundation - HFS</t>
  </si>
  <si>
    <t>Finance - Arch</t>
  </si>
  <si>
    <t>Summer Camp CICF - HFS</t>
  </si>
  <si>
    <t>Accounting Services - Arch</t>
  </si>
  <si>
    <t>Summer Camp Lilly - HFS</t>
  </si>
  <si>
    <t>Information Systems - Arch</t>
  </si>
  <si>
    <t>Lilly Grant Phase 1 - Empowering Pastoral Leaders</t>
  </si>
  <si>
    <t>Management Services - Catholic Center</t>
  </si>
  <si>
    <t>Witchger - CICF - Crisis Office</t>
  </si>
  <si>
    <t>Management Services - Xavier Building</t>
  </si>
  <si>
    <t>CCUSA - 2018 Floods</t>
  </si>
  <si>
    <t>Management Services - IPI - Arch</t>
  </si>
  <si>
    <t>Spirit of Service - CCI</t>
  </si>
  <si>
    <t>Management Services - Mail Room - Arch</t>
  </si>
  <si>
    <t>Church in Latin America - Second Collection</t>
  </si>
  <si>
    <t>Management Services - AB Residence</t>
  </si>
  <si>
    <t>Membership Sunday - Second Collection</t>
  </si>
  <si>
    <t>Management Services - Parish Site Proper</t>
  </si>
  <si>
    <t>Black and Indian Missions - Second Collection</t>
  </si>
  <si>
    <t>Management Services - Cathedral - Arch</t>
  </si>
  <si>
    <t>Eastern Europe - Second Collection</t>
  </si>
  <si>
    <t>Human Resources - Arch</t>
  </si>
  <si>
    <t>Isakson</t>
  </si>
  <si>
    <t>Interest Income - Parish Operating Debt</t>
  </si>
  <si>
    <t>Catholic Relief Services - Second Collection</t>
  </si>
  <si>
    <t>Professional Development - Arch</t>
  </si>
  <si>
    <t>Church in Africa - Second Collection</t>
  </si>
  <si>
    <t>OCS - Arch</t>
  </si>
  <si>
    <t>Fleming</t>
  </si>
  <si>
    <t>Holy Places - Second Collection</t>
  </si>
  <si>
    <t>Latino Outreach (OCS) - Arch</t>
  </si>
  <si>
    <t>Miscellaneous Revenue</t>
  </si>
  <si>
    <t>Catholic Home Missions - Second Collection</t>
  </si>
  <si>
    <t>TCE Grants - Arch</t>
  </si>
  <si>
    <t>Catholic Communications - Second Collection</t>
  </si>
  <si>
    <t>Educator Formation - Arch</t>
  </si>
  <si>
    <t>Education of Future Archdiocesan Priests - Second Collection</t>
  </si>
  <si>
    <t>21st Century Grant - Arch</t>
  </si>
  <si>
    <t>Rental Income</t>
  </si>
  <si>
    <t>Peter's Pence Works of the Holy Father - Second Collection</t>
  </si>
  <si>
    <t>CCSV - Arch</t>
  </si>
  <si>
    <t>Catholic University of America - Second Collection</t>
  </si>
  <si>
    <t>A Promise to Keep - Arch</t>
  </si>
  <si>
    <t>World Mission Sunday - Second Collection</t>
  </si>
  <si>
    <t>Stewardship and Development - Arch</t>
  </si>
  <si>
    <t>Military Services - Second Collection</t>
  </si>
  <si>
    <t>UCA (OSD) - Arch</t>
  </si>
  <si>
    <t>Campaign for Human Development - Second Collection</t>
  </si>
  <si>
    <t>CCF Admin - Arch</t>
  </si>
  <si>
    <t>Wages - Clergy</t>
  </si>
  <si>
    <t>Retirement Fund for Religious - Second Collection</t>
  </si>
  <si>
    <t>Clergy Health Plan - Arch</t>
  </si>
  <si>
    <t>Missionary Co-op Plan - Second Collection</t>
  </si>
  <si>
    <t>Lay Health Plan - Arch</t>
  </si>
  <si>
    <t>10110A</t>
  </si>
  <si>
    <t>Franciscan Province of Our Lady of Guadalupe</t>
  </si>
  <si>
    <t>Property Insurance Plan - Arch</t>
  </si>
  <si>
    <t>10110AA</t>
  </si>
  <si>
    <t>Kigoma Fund, Inc.</t>
  </si>
  <si>
    <t>Lay Retirement Plan and Benefits - Arch</t>
  </si>
  <si>
    <t>10110AB</t>
  </si>
  <si>
    <t>Catholic Diocese of Jackson</t>
  </si>
  <si>
    <t>Archdiocesan Purchasing Dept. - Arch</t>
  </si>
  <si>
    <t>10110AC</t>
  </si>
  <si>
    <t>Province of Our Lady of Consolation, Inc</t>
  </si>
  <si>
    <t>Pastoral Ministries - Arch</t>
  </si>
  <si>
    <t>Braun</t>
  </si>
  <si>
    <t>10110AD</t>
  </si>
  <si>
    <t>Franciscan Missionary Sisters of Africa</t>
  </si>
  <si>
    <t>Young Adult Ministry - Admin - Arch</t>
  </si>
  <si>
    <t>10110AE</t>
  </si>
  <si>
    <t>Youth Ministry - Admin - Arch</t>
  </si>
  <si>
    <t>10110B</t>
  </si>
  <si>
    <t>Franciscan Missionary Bros. of North America</t>
  </si>
  <si>
    <t>NCYC Hosts - Arch</t>
  </si>
  <si>
    <t>10110C</t>
  </si>
  <si>
    <t>Intercultural Ministry - Admin - Arch</t>
  </si>
  <si>
    <t>10110D</t>
  </si>
  <si>
    <t>Piarist Priests</t>
  </si>
  <si>
    <t>Human Life and Dignity - Admin - Arch</t>
  </si>
  <si>
    <t>10110E</t>
  </si>
  <si>
    <t>Missionary Sisters Servants of the Holy Spirit</t>
  </si>
  <si>
    <t>Marriage and Family Life - Admin - Arch</t>
  </si>
  <si>
    <t>10110F</t>
  </si>
  <si>
    <t>Diocese of Imphal</t>
  </si>
  <si>
    <t>Hospice Palliative Care inactive - Arch</t>
  </si>
  <si>
    <t>10110G</t>
  </si>
  <si>
    <t>Adrian Dominican Sisters</t>
  </si>
  <si>
    <t>Lay Ministry - Arch</t>
  </si>
  <si>
    <t>10110H</t>
  </si>
  <si>
    <t>Ad Gentes Missionary Congregation</t>
  </si>
  <si>
    <t>A Generation of Hope Scholarship - Arch</t>
  </si>
  <si>
    <t>10110I</t>
  </si>
  <si>
    <t>New Evangelization Sisters of Mother of Perpectual Help</t>
  </si>
  <si>
    <t>Ecumenism - Arch</t>
  </si>
  <si>
    <t>10110J</t>
  </si>
  <si>
    <t>Franciscan Missions</t>
  </si>
  <si>
    <t>Tribunal - Arch</t>
  </si>
  <si>
    <t>Newton / Tully</t>
  </si>
  <si>
    <t>10110K</t>
  </si>
  <si>
    <t>Diocese of Kitui</t>
  </si>
  <si>
    <t>Bishop Brute Sainthood Cause - Arch</t>
  </si>
  <si>
    <t>10110L</t>
  </si>
  <si>
    <t>Carmelites of Mary Immaculate</t>
  </si>
  <si>
    <t>Office of Worship - Arch</t>
  </si>
  <si>
    <t>10110M</t>
  </si>
  <si>
    <t>Franciscan Sisters of the Immaculate Conception</t>
  </si>
  <si>
    <t>Office of Catechesis - Arch</t>
  </si>
  <si>
    <t>Room and Board - Rent / Room</t>
  </si>
  <si>
    <t>10110N</t>
  </si>
  <si>
    <t>Diocese of Kumbo</t>
  </si>
  <si>
    <t>Special Needs Ministry - Arch</t>
  </si>
  <si>
    <t>10110O</t>
  </si>
  <si>
    <t>Diocese of Kable</t>
  </si>
  <si>
    <t>ECHO Program - Arch</t>
  </si>
  <si>
    <t>10110P</t>
  </si>
  <si>
    <t>Archdiocese du Cap Haitien</t>
  </si>
  <si>
    <t>Catechetical Leadership Fund - Arch</t>
  </si>
  <si>
    <t>10110Q</t>
  </si>
  <si>
    <t>Diocese of Ijebu-Ode</t>
  </si>
  <si>
    <t>Totus Tuus (Catechesis) - Arch</t>
  </si>
  <si>
    <t>10110R</t>
  </si>
  <si>
    <t>Holy Cross Foreign Mission Society Inc</t>
  </si>
  <si>
    <t>United Catholic Appeal 16-17 - Arch</t>
  </si>
  <si>
    <t>10110S</t>
  </si>
  <si>
    <t>Brothers of Holy Cross Inc</t>
  </si>
  <si>
    <t>United Catholic Appeal 17-18 - Arch</t>
  </si>
  <si>
    <t>10110T</t>
  </si>
  <si>
    <t>Notre Dame Global Missions</t>
  </si>
  <si>
    <t>United Catholic Appeal 18-19 - Arch</t>
  </si>
  <si>
    <t>10110U</t>
  </si>
  <si>
    <t>Pallottine Fathers and Brothers</t>
  </si>
  <si>
    <t>Print Services - Arch</t>
  </si>
  <si>
    <t>10110V</t>
  </si>
  <si>
    <t>Comboni Missionaries</t>
  </si>
  <si>
    <t>Young Adult - Programs - Arch</t>
  </si>
  <si>
    <t>10110W</t>
  </si>
  <si>
    <t>Youth Ministry - Programs - Arch</t>
  </si>
  <si>
    <t>10110X</t>
  </si>
  <si>
    <t>Diocese of Ikot Ekpene</t>
  </si>
  <si>
    <t>Hispanic Ministry - Arch</t>
  </si>
  <si>
    <t>10110Y</t>
  </si>
  <si>
    <t>Missionary Society of St. Paul, Inc</t>
  </si>
  <si>
    <t>Health Ministries - Arch</t>
  </si>
  <si>
    <t>10110Z</t>
  </si>
  <si>
    <t>Pontifical Institute for Foreign Missions, Inc</t>
  </si>
  <si>
    <t>Marriage Prep - Arch</t>
  </si>
  <si>
    <t>Missionary Childhood Association - Second Collection</t>
  </si>
  <si>
    <t>Archbishop Installation inactive - Arch</t>
  </si>
  <si>
    <t>n/a</t>
  </si>
  <si>
    <t>Rice Bowl - Second Collection</t>
  </si>
  <si>
    <t>Intercultural Pastoral Institute - Arch</t>
  </si>
  <si>
    <t>NCYC 2019 - Arch</t>
  </si>
  <si>
    <t>Project Rachel - Arch</t>
  </si>
  <si>
    <t>Arch Indy Teen Experience (AITE) 2018 - Arch</t>
  </si>
  <si>
    <t>Natural Family Planning - Arch</t>
  </si>
  <si>
    <t>World Youth Day 2019 - Arch</t>
  </si>
  <si>
    <t>Cardinal Celebration inactive - Arch</t>
  </si>
  <si>
    <t>Professional Fees</t>
  </si>
  <si>
    <t>Holy Fire 2018-19 - Arch</t>
  </si>
  <si>
    <t>Asian Ministry - Arch</t>
  </si>
  <si>
    <t>Professional Fees - Legal</t>
  </si>
  <si>
    <t>Corrections Ministry - Arch</t>
  </si>
  <si>
    <t>Rubber Duck Regatta - CCTH</t>
  </si>
  <si>
    <t>Family Enrichment - Arch</t>
  </si>
  <si>
    <t>Professional Fees - Accounting / Audit</t>
  </si>
  <si>
    <t>Run for Hope - Becky's Place</t>
  </si>
  <si>
    <t>Butler Newman Center - Arch</t>
  </si>
  <si>
    <t>Black Catholic Ministry - Arch</t>
  </si>
  <si>
    <t>Foodbank Capital Campaign</t>
  </si>
  <si>
    <t>Birthline - Arch</t>
  </si>
  <si>
    <t>Marriage Enrichment - Arch</t>
  </si>
  <si>
    <t>Mexican Earthquake Relief - Second Collection</t>
  </si>
  <si>
    <t>French-speaking Apostolate - Arch</t>
  </si>
  <si>
    <t>Pro-Life - Arch</t>
  </si>
  <si>
    <t>CCTH Annual Benefit</t>
  </si>
  <si>
    <t>Grief Support - Arch</t>
  </si>
  <si>
    <t>Richardson Transportation - HFS</t>
  </si>
  <si>
    <t>FOCA Abstinence Education - Arch</t>
  </si>
  <si>
    <t>Colts Raffle - ACP</t>
  </si>
  <si>
    <t>Divorce Support - Arch</t>
  </si>
  <si>
    <t>St. Vincent Community Fund - CYO activities (NDAA - MTCA)</t>
  </si>
  <si>
    <t>Early Childhood - SMCC</t>
  </si>
  <si>
    <t>Fleming / Bartet</t>
  </si>
  <si>
    <t>Student Fundraising 8th Grade Trip (NDAA - MTCA)</t>
  </si>
  <si>
    <t>Rectory - SECC</t>
  </si>
  <si>
    <t>Soup Bowl Benefit - THCCFB</t>
  </si>
  <si>
    <t>Family Stability Program - SECC</t>
  </si>
  <si>
    <t>Bloomington Health Foundation - CCB</t>
  </si>
  <si>
    <t>Counseling - Residential - SECC</t>
  </si>
  <si>
    <t>Emergency Shelter - SECC</t>
  </si>
  <si>
    <t>Affordable Supportive Housing - SECC</t>
  </si>
  <si>
    <t>Counseling - Outreach - SECC</t>
  </si>
  <si>
    <t>Adoption - SECC</t>
  </si>
  <si>
    <t>Marie's Community Distribution - SECC</t>
  </si>
  <si>
    <t>Supported Living Program - SECC</t>
  </si>
  <si>
    <t>Bishop Brute Capital</t>
  </si>
  <si>
    <t>Court Appointed Advocate Program - SECC</t>
  </si>
  <si>
    <t>Kendrick Foundation - CCI</t>
  </si>
  <si>
    <t>Foodbank - Terre Haute</t>
  </si>
  <si>
    <t>Taste &amp; Share - CCTC</t>
  </si>
  <si>
    <t>Counseling - School - SECC</t>
  </si>
  <si>
    <t>Secretariat Heads - Arch</t>
  </si>
  <si>
    <t>Desert Rose - CCI</t>
  </si>
  <si>
    <t>United Catholic Appeal 19-20 - Arch</t>
  </si>
  <si>
    <t>Lilly Grant Phase 2 - Strengthening the Fabric of a Culture of Leadership Program</t>
  </si>
  <si>
    <t>United Catholic Appeal 15-16 (Inactive)</t>
  </si>
  <si>
    <t>10144A</t>
  </si>
  <si>
    <t>Lilly Phase 2 - Project Director</t>
  </si>
  <si>
    <t>Propagation of Faith Office - Arch</t>
  </si>
  <si>
    <t>10144B</t>
  </si>
  <si>
    <t>Lilly Phase 2 - Project Assistant</t>
  </si>
  <si>
    <t>Propagation of Faith - Mass Stipends - A</t>
  </si>
  <si>
    <t>10144C</t>
  </si>
  <si>
    <t>Lilly Phase 2 - Clergy Educator</t>
  </si>
  <si>
    <t>Deanery Projects - CCI</t>
  </si>
  <si>
    <t>10144D</t>
  </si>
  <si>
    <t>Lilly Phase 2 - Advertising Ministerial Excellence Fund</t>
  </si>
  <si>
    <t>OCS - School Software - Arch</t>
  </si>
  <si>
    <t>10144E</t>
  </si>
  <si>
    <t>Lilly Phase 2 - Promotions for Programs for Pastoral Leaders</t>
  </si>
  <si>
    <t>Housekeeping - Fatima</t>
  </si>
  <si>
    <t>10144F</t>
  </si>
  <si>
    <t>Lilly Phase 2 - Supplies</t>
  </si>
  <si>
    <t>Maintenance - Fatima</t>
  </si>
  <si>
    <t>10144G</t>
  </si>
  <si>
    <t>Lilly Phase 2 - Fees - Chancery Level Executive Coaching</t>
  </si>
  <si>
    <t>Instructional Resource (SpEd, ESL) MTCA</t>
  </si>
  <si>
    <t>10144H</t>
  </si>
  <si>
    <t>Lilly Phase 2 - Fees - Leadership 360</t>
  </si>
  <si>
    <t>Safe and Sacred Program - Arch</t>
  </si>
  <si>
    <t>10144I</t>
  </si>
  <si>
    <t>Lilly Phase 2 - Fees - Archbishop 360</t>
  </si>
  <si>
    <t>Legacy For Our Mission Campaign (LFOM)</t>
  </si>
  <si>
    <t>10144J</t>
  </si>
  <si>
    <t>Lilly Phase 2 - Gathering of 360 Participants/Coaches/Facilitators</t>
  </si>
  <si>
    <t>Pooled Checking Program</t>
  </si>
  <si>
    <t>10144K</t>
  </si>
  <si>
    <t>Lilly Phase 2 - Fees - Peer Learning</t>
  </si>
  <si>
    <t>Co-Workers in the Vineyard</t>
  </si>
  <si>
    <t>10144L</t>
  </si>
  <si>
    <t>Lilly Phase 2 - Fees - LEAD (U of Indy)</t>
  </si>
  <si>
    <t>Social Services - MTCA</t>
  </si>
  <si>
    <t>10144M</t>
  </si>
  <si>
    <t>Lilly Phase 2 - Fees - Parish Level Visioning/Planning</t>
  </si>
  <si>
    <t>Caregiver Support - CCI</t>
  </si>
  <si>
    <t>Program Expense - Facility Rental</t>
  </si>
  <si>
    <t>10144N</t>
  </si>
  <si>
    <t>Lilly Phase 2 - Fees - Online Certificate in Church Management</t>
  </si>
  <si>
    <t>10144O</t>
  </si>
  <si>
    <t>Lilly Phase 2 - Fees - Toolbox Experiences</t>
  </si>
  <si>
    <t>10144P</t>
  </si>
  <si>
    <t>Lilly Phase 2 - Consultant Travel and Lodging</t>
  </si>
  <si>
    <t>10144Q</t>
  </si>
  <si>
    <t>Lilly Phase 2 - Promoting Human Dignity in the Church Workplace</t>
  </si>
  <si>
    <t>10144R</t>
  </si>
  <si>
    <t>Lilly Phase 2 - Leadership Summit</t>
  </si>
  <si>
    <t>10144S</t>
  </si>
  <si>
    <t>Lilly Phase 2 - Other Conference Expenses</t>
  </si>
  <si>
    <t>10144T</t>
  </si>
  <si>
    <t>Lilly Phase 2 - Multicultural Hispanic Lay Leadership Training</t>
  </si>
  <si>
    <t>Fall Festival - CCI SEC</t>
  </si>
  <si>
    <t>Lilly Endowment - HFS</t>
  </si>
  <si>
    <t>10146A</t>
  </si>
  <si>
    <t>Lilly Endowment - HFS - Facility</t>
  </si>
  <si>
    <t>Legal Claims</t>
  </si>
  <si>
    <t>10146B</t>
  </si>
  <si>
    <t>Lilly Endowment - HFS - Security</t>
  </si>
  <si>
    <t>10146C</t>
  </si>
  <si>
    <t>Lilly Endowment - HFS - Marketing &amp; Development</t>
  </si>
  <si>
    <t>10146D</t>
  </si>
  <si>
    <t>Lilly Endowment - HFS - Data &amp; IT</t>
  </si>
  <si>
    <t>10146E</t>
  </si>
  <si>
    <t>Lilly Endowment - HFS - Staff</t>
  </si>
  <si>
    <t>Great Spirits Summer Camp Summer 2019 (MTCA-NDAA)</t>
  </si>
  <si>
    <t>Social Emotional Learning Grant (MTCA - NDAA)</t>
  </si>
  <si>
    <t>Repairs and Maintenance - Building</t>
  </si>
  <si>
    <t>Mardi Gras - Becky's Place</t>
  </si>
  <si>
    <t>St. Vincent Healthcare Support Contribution (NDAA - MTCA)</t>
  </si>
  <si>
    <t>Food Security Grant (MTCA - NDAA)</t>
  </si>
  <si>
    <t>Wireless Zone Foundation for Giving - Becky's Place</t>
  </si>
  <si>
    <t>FiSH Foodbank Grant</t>
  </si>
  <si>
    <t>IN Choice Scholarships Program (Vouchers)</t>
  </si>
  <si>
    <t>IN Tax Credit Scholarships (SGOs)</t>
  </si>
  <si>
    <t>On My Way Pre-K (FSSA)</t>
  </si>
  <si>
    <t>Indy Preschool Scholarship Program (IndyPSP)</t>
  </si>
  <si>
    <t>Agency Subsidy - CCB</t>
  </si>
  <si>
    <t>Agency Subsidy - CCI</t>
  </si>
  <si>
    <t>Agency Subsidy - CCTC</t>
  </si>
  <si>
    <t>Agency Subsidy - CCTH</t>
  </si>
  <si>
    <t>Agency Subsidy - SECC</t>
  </si>
  <si>
    <t>Agency Subsidy - SMCC</t>
  </si>
  <si>
    <t>Contribution Expense</t>
  </si>
  <si>
    <t>Green columns = Required</t>
  </si>
  <si>
    <t>Blue columns = Optional</t>
  </si>
  <si>
    <t>Gray cells = formula, do not modify</t>
  </si>
  <si>
    <t>Account Name</t>
  </si>
  <si>
    <t>Total Amount to Bill (one item per line)</t>
  </si>
  <si>
    <t>Location ID (Entity)</t>
  </si>
  <si>
    <t>Customer ID</t>
  </si>
  <si>
    <t>Customer name</t>
  </si>
  <si>
    <t>SS. Peter and Paul Cathedral, Indianapolis</t>
  </si>
  <si>
    <t>Holy Angels, Indianapolis</t>
  </si>
  <si>
    <t>Holy Name of Jesus, Beech Grove</t>
  </si>
  <si>
    <t>Holy Rosary, Indianapolis</t>
  </si>
  <si>
    <t>Holy Spirit, Indianapolis</t>
  </si>
  <si>
    <t>Immaculate Heart Of Mary, Indianapolis</t>
  </si>
  <si>
    <t>Nativity Of Our Lord Jesus Christ, Indianapolis</t>
  </si>
  <si>
    <t>Our Lady Of Lourdes, Indianapolis</t>
  </si>
  <si>
    <t>Christ The King, Indianapolis</t>
  </si>
  <si>
    <t>Sacred Heart Of Jesus, Indianapolis</t>
  </si>
  <si>
    <t>St. Andrew The Apostle, Indianapolis</t>
  </si>
  <si>
    <t>St. Ann, Indianapolis</t>
  </si>
  <si>
    <t>St. Anthony, Indianapolis</t>
  </si>
  <si>
    <t>St. Barnabas, Indianapolis</t>
  </si>
  <si>
    <t>Good Shepherd, Indianapolis</t>
  </si>
  <si>
    <t>St. Christopher, Indianapolis</t>
  </si>
  <si>
    <t>SS. Francis and Clare Of Assisi, Greenwood</t>
  </si>
  <si>
    <t>St. Gabriel the Archangel, Indianapolis</t>
  </si>
  <si>
    <t>St. Joan Of Arc, Indianapolis</t>
  </si>
  <si>
    <t>St. John the Evangelist, Indianapolis</t>
  </si>
  <si>
    <t>St. Joseph, Indianapolis</t>
  </si>
  <si>
    <t>St. Jude, Indianapolis</t>
  </si>
  <si>
    <t>St. Lawrence, Indianapolis</t>
  </si>
  <si>
    <t>St. Luke, Indianapolis</t>
  </si>
  <si>
    <t>St. Mark the Evangelist, Indianapolis</t>
  </si>
  <si>
    <t>St. Mary, Indianapolis</t>
  </si>
  <si>
    <t>St. Matthew the Apostle, Indianapolis</t>
  </si>
  <si>
    <t>St. Michael The Archangel, Indianapolis</t>
  </si>
  <si>
    <t>St. Monica, Indianapolis</t>
  </si>
  <si>
    <t>St. Patrick, Indianapolis</t>
  </si>
  <si>
    <t>St. Philip Neri, Indianapolis</t>
  </si>
  <si>
    <t>St. Pius X, Indianapolis</t>
  </si>
  <si>
    <t>St. Rita, Indianapolis</t>
  </si>
  <si>
    <t>St. Roch, Indianapolis</t>
  </si>
  <si>
    <t>St. Simon, Indianapolis</t>
  </si>
  <si>
    <t>St. Therese Of The Infant Jesus, Indianapolis</t>
  </si>
  <si>
    <t>St. Thomas Aquinas, Indianapolis</t>
  </si>
  <si>
    <t>St. Mary of the Immaculate Conception, Aurora</t>
  </si>
  <si>
    <t>St. Louis, Batesville</t>
  </si>
  <si>
    <t>St. Vincent de Paul, Bedford</t>
  </si>
  <si>
    <t>St. Charles Borromeo, Bloomington</t>
  </si>
  <si>
    <t>St. John the Apostle, Bloomington</t>
  </si>
  <si>
    <t>St. Paul Catholic Center, Bloomington</t>
  </si>
  <si>
    <t>St. Michael, Bradford/Greenville</t>
  </si>
  <si>
    <t>Annunciation, Brazil</t>
  </si>
  <si>
    <t>St. Michael, Brookville</t>
  </si>
  <si>
    <t>St. Malachy, Brownsburg</t>
  </si>
  <si>
    <t>St. Elizabeth of Hungary, Cambridge City</t>
  </si>
  <si>
    <t>St. Michael, Cannelton</t>
  </si>
  <si>
    <t>St. Michael, Charlestown</t>
  </si>
  <si>
    <t>St. Anthony of Padua, Clarksville</t>
  </si>
  <si>
    <t>Sacred Heart, Clinton</t>
  </si>
  <si>
    <t>St. Bartholomew, Columbus</t>
  </si>
  <si>
    <t>St. Gabriel, Connersville</t>
  </si>
  <si>
    <t>St. Joseph, Corydon</t>
  </si>
  <si>
    <t>Mary Queen Of Peace, Danville</t>
  </si>
  <si>
    <t>All Saints Parish, Dearborn County</t>
  </si>
  <si>
    <t>Holy Trinity, Edinburgh</t>
  </si>
  <si>
    <t>St. Catherine Of Siena, Decatur County</t>
  </si>
  <si>
    <t>St. Thomas The Apostle, Fortville</t>
  </si>
  <si>
    <t>St. Rose Of Lima, Franklin</t>
  </si>
  <si>
    <t>Our Lady Of the Springs, French Lick</t>
  </si>
  <si>
    <t>St. Bernard, Frenchtown</t>
  </si>
  <si>
    <t>St. Boniface, Fulda</t>
  </si>
  <si>
    <t>St. Paul the Apostle, Greencastle</t>
  </si>
  <si>
    <t>St. Michael, Greenfield</t>
  </si>
  <si>
    <t>St. Mary, Greensburg</t>
  </si>
  <si>
    <t>Our Lady Of the Greenwood, Greenwood</t>
  </si>
  <si>
    <t>St. Francis Xavier, Henryville</t>
  </si>
  <si>
    <t>Sacred Heart of Jesus, Jeffersonville</t>
  </si>
  <si>
    <t>St. Augustine, Jeffersonville</t>
  </si>
  <si>
    <t>St. Mary, Lansville</t>
  </si>
  <si>
    <t>St. Lawrence, Lawrenceburg</t>
  </si>
  <si>
    <t>St. Augustine, Leopold</t>
  </si>
  <si>
    <t>St. Bridget of Ireland, Liberty</t>
  </si>
  <si>
    <t>Prince Of Peace, Madison</t>
  </si>
  <si>
    <t>St. Martin of Tours, Martinsville</t>
  </si>
  <si>
    <t>St. Charles Borromeo, Milan</t>
  </si>
  <si>
    <t>Immaculate Conception, Millhousen</t>
  </si>
  <si>
    <t>St. Mary, Mitchell</t>
  </si>
  <si>
    <t>St. Thomas More, Mooresville</t>
  </si>
  <si>
    <t>St. Anthony of Padua, Morris</t>
  </si>
  <si>
    <t>St. Maurice, Napoleon</t>
  </si>
  <si>
    <t>St. Agnes, Nashville</t>
  </si>
  <si>
    <t>St. Mary, Navilleton</t>
  </si>
  <si>
    <t>Holy Family, New Albany</t>
  </si>
  <si>
    <t>Our Lady of Perpetual Help, New Albany</t>
  </si>
  <si>
    <t>St. Mary, New Albany</t>
  </si>
  <si>
    <t>St. Anne, New Castle</t>
  </si>
  <si>
    <t>St. Mary, North Vernon</t>
  </si>
  <si>
    <t>SS. Philomena and Cecilia, Brookville</t>
  </si>
  <si>
    <t>Holy Family, Oldenburg</t>
  </si>
  <si>
    <t>St. John the Baptist, Osgood</t>
  </si>
  <si>
    <t>Our Lord Jesus Christ the King, Paoli</t>
  </si>
  <si>
    <t>St. Susanna, Plainfield</t>
  </si>
  <si>
    <t>St. Elizabeth Ann Seton, Richmond</t>
  </si>
  <si>
    <t>St. Joseph, Rockville</t>
  </si>
  <si>
    <t>St. Mary (Immaculate Conception), Rushville</t>
  </si>
  <si>
    <t>St. Ann, Jennings County</t>
  </si>
  <si>
    <t>Holy Cross, St. Croix</t>
  </si>
  <si>
    <t>St. Isidore the Farmer, Perry County</t>
  </si>
  <si>
    <t>St. Joseph, Crawford County</t>
  </si>
  <si>
    <t>St. Joseph, Jennings County</t>
  </si>
  <si>
    <t>St. Mark, Perry County</t>
  </si>
  <si>
    <t>St. Mary Of The Knobs, Floyds Knobs</t>
  </si>
  <si>
    <t>St. Mary-of-the-Woods Parish</t>
  </si>
  <si>
    <t>St. Meinrad Catholic Church, St. Meinrad</t>
  </si>
  <si>
    <t>St. Nicholas, Ripley County</t>
  </si>
  <si>
    <t>St. Peter, Franklin County</t>
  </si>
  <si>
    <t>St. Vincent de Paul, Shelby County</t>
  </si>
  <si>
    <t>St. Patrick, Salem</t>
  </si>
  <si>
    <t>American Martyrs, Scottsburg</t>
  </si>
  <si>
    <t>St. John Paul II, Sellersburg</t>
  </si>
  <si>
    <t>St. Ambrose, Seymour</t>
  </si>
  <si>
    <t>St. Joseph, Shelbyville</t>
  </si>
  <si>
    <t>St. Jude The Apostle, Spencer</t>
  </si>
  <si>
    <t>St. John The Baptist, Starlight</t>
  </si>
  <si>
    <t>St. Paul, Tell City</t>
  </si>
  <si>
    <t>Sacred Heart of Jesus, Terre Haute</t>
  </si>
  <si>
    <t>St. Benedict, Terre Haute</t>
  </si>
  <si>
    <t>St. Joseph University Parish, Terre Haute</t>
  </si>
  <si>
    <t>St. Margaret Mary, Terre Haute</t>
  </si>
  <si>
    <t>St. Patrick, Terre Haute</t>
  </si>
  <si>
    <t>St. Pius V, Troy</t>
  </si>
  <si>
    <t>Most Sorrowful Mother of God, Madison / Vevay</t>
  </si>
  <si>
    <t>St. Teresa Benedicta Of The Cross, Bright</t>
  </si>
  <si>
    <t>Bishop Chatard High School</t>
  </si>
  <si>
    <t>Cardinal Ritter High School</t>
  </si>
  <si>
    <t>Roncalli High School</t>
  </si>
  <si>
    <t>Scecina Memorial High School</t>
  </si>
  <si>
    <t>Shawe Memorial High School</t>
  </si>
  <si>
    <t>Providence High School, Clarksville</t>
  </si>
  <si>
    <t>Richmond Seton Catholic High School</t>
  </si>
  <si>
    <t>New Albany Deanery Youth Ministry</t>
  </si>
  <si>
    <t>New Albany Deanery Center</t>
  </si>
  <si>
    <t>MTCA / NDAA Central Office</t>
  </si>
  <si>
    <t>MTCA-Historical Balances</t>
  </si>
  <si>
    <t>Pope John XXIII Grade School, Madison</t>
  </si>
  <si>
    <t>Mission Office and Propogation of Faith</t>
  </si>
  <si>
    <t>Korean Catholic Community, Indianapolis</t>
  </si>
  <si>
    <t>Fatima Retreat House</t>
  </si>
  <si>
    <t>Catholic Cemeteries Of New Albany</t>
  </si>
  <si>
    <t>Hearts &amp; Hands of Indiana</t>
  </si>
  <si>
    <t>Catholic Youth Organization</t>
  </si>
  <si>
    <t>CYO Camp Rancho Framasa</t>
  </si>
  <si>
    <t>Batesville Deanery</t>
  </si>
  <si>
    <t>Terre Haute Deanery</t>
  </si>
  <si>
    <t>Catholic Charities Indianapolis</t>
  </si>
  <si>
    <t>St. Mary's Child Center</t>
  </si>
  <si>
    <t>St. Elizabeth Catholic Charities, New Albany</t>
  </si>
  <si>
    <t>Catholic Charities Bloomington</t>
  </si>
  <si>
    <t>Catholic Charities Tell City</t>
  </si>
  <si>
    <t>Catholic Charities Terre Haute</t>
  </si>
  <si>
    <t>Disaster Relief - Catholic Charities of the Archdiocese of Indianapolis, Inc.</t>
  </si>
  <si>
    <t>Indiana Non-Public Education Association INPEA</t>
  </si>
  <si>
    <t>Indiana Catholic Conference ICC</t>
  </si>
  <si>
    <t>USCCB - United States Conference of Catholic Bishops</t>
  </si>
  <si>
    <t>City of Indianapolis</t>
  </si>
  <si>
    <t>CNCS - Corporation for National and Community Service</t>
  </si>
  <si>
    <t>IN FSSA - Indiana Family and Social Services Administration</t>
  </si>
  <si>
    <t>IHCDA - Indiana Housing and Community Development Authority</t>
  </si>
  <si>
    <t>VA - U.S. Department of Veteran Affairs</t>
  </si>
  <si>
    <t>CICOA - Central Indiana Council on Aging</t>
  </si>
  <si>
    <t>IDOE - Indiana Department of Education</t>
  </si>
  <si>
    <t>EDS - Medicaid</t>
  </si>
  <si>
    <t>ISDH - Indiana State Department of Health</t>
  </si>
  <si>
    <t>USDA - United States Department of Agriculture</t>
  </si>
  <si>
    <t>EFSP - United Way</t>
  </si>
  <si>
    <t>Brebeuf Preparatory School</t>
  </si>
  <si>
    <t>Marian University</t>
  </si>
  <si>
    <t>Diocese Of Lafayette</t>
  </si>
  <si>
    <t>Carmelite Monastery, Terre Haute</t>
  </si>
  <si>
    <t>Cathedral High School, Indianapolis</t>
  </si>
  <si>
    <t>Holy Spirit Parish At Geist</t>
  </si>
  <si>
    <t>St. Boniface Middle School, Lafayette</t>
  </si>
  <si>
    <t>St. Boniface Church, Lafayette</t>
  </si>
  <si>
    <t>Our Lady Of Mt. Carmel Church, Carmel</t>
  </si>
  <si>
    <t>St. Elizabeth Ann Seton, Carmel</t>
  </si>
  <si>
    <t>St. Louis Demontfort Church &amp; School, Fishers</t>
  </si>
  <si>
    <t>St. Joseph Church, Kentland</t>
  </si>
  <si>
    <t>Our Lady Of The Lakes Church, Monticello</t>
  </si>
  <si>
    <t>St. Mary Church, Muncie</t>
  </si>
  <si>
    <t>Our Lady Of Grace Church, Noblesville</t>
  </si>
  <si>
    <t>Central Catholic Junior-Senior High School, Lafayette</t>
  </si>
  <si>
    <t>St. Joseph Center, Tipton</t>
  </si>
  <si>
    <t>Lafayette Chancery</t>
  </si>
  <si>
    <t>Blessed Theodore Guerin High School</t>
  </si>
  <si>
    <t>St. Anne's Home, Grand Rapids</t>
  </si>
  <si>
    <t>St. John The Evangelist, Hartford City</t>
  </si>
  <si>
    <t>Providence Cristo Rey High School</t>
  </si>
  <si>
    <t>Marquette Manor Catholic Chapel</t>
  </si>
  <si>
    <t>Indiana University Health / Methodist Hospital</t>
  </si>
  <si>
    <t>Zion Lutheran, New Palestine</t>
  </si>
  <si>
    <t>Divine Mercy Chapel, Indianapolis</t>
  </si>
  <si>
    <t>St. John Vianney, Fishers</t>
  </si>
  <si>
    <t>First Baptist Of New Chicago</t>
  </si>
  <si>
    <t>Diocese of Owensboro</t>
  </si>
  <si>
    <t>Diocese of Springfield</t>
  </si>
  <si>
    <t>Diocese of Lexington</t>
  </si>
  <si>
    <t>Diocese of Evansville</t>
  </si>
  <si>
    <t>Diocese of Knoxville</t>
  </si>
  <si>
    <t>Archdiocese of Louisville</t>
  </si>
  <si>
    <t>Diocese of Gary</t>
  </si>
  <si>
    <t>Diocese of Fort Wayne - South Bend</t>
  </si>
  <si>
    <t>Archdiocese of Cincinnati</t>
  </si>
  <si>
    <t>Morgan Stanley</t>
  </si>
  <si>
    <t>St. Joseph (Rochester)</t>
  </si>
  <si>
    <t>St. Charles Church (Peru)</t>
  </si>
  <si>
    <t>Oldenburg Academy</t>
  </si>
  <si>
    <t>Sisters of St Francis</t>
  </si>
  <si>
    <t>FIH Sisters</t>
  </si>
  <si>
    <t>St. Peter's Church Winamac</t>
  </si>
  <si>
    <t>Ascension Health Ministry (St Vincent Hospital )</t>
  </si>
  <si>
    <t>Severin Barumunungu</t>
  </si>
  <si>
    <t>Michael Schultz</t>
  </si>
  <si>
    <t>Mark Imus</t>
  </si>
  <si>
    <t>David Langford</t>
  </si>
  <si>
    <t>Thomas Monnin</t>
  </si>
  <si>
    <t>Alan Emsing</t>
  </si>
  <si>
    <t>United Way of Central Indiana</t>
  </si>
  <si>
    <t>St. Mary's Cathedral Lafayette IN</t>
  </si>
  <si>
    <t>Blessed Sacrament West Lafayette</t>
  </si>
  <si>
    <t>Bloomington Health Foundation</t>
  </si>
  <si>
    <t>City of Bloomington - Jack Hopkins</t>
  </si>
  <si>
    <t>Universal Service Administrative Co. (USAC)</t>
  </si>
  <si>
    <t>CCUSA - Catholic Charities USA</t>
  </si>
  <si>
    <t>University of Notre Dame</t>
  </si>
  <si>
    <t>Ascension Health Ministry (St Vincent Hospital Fishers)</t>
  </si>
  <si>
    <t>St. Alphonsus Church, Zionsville</t>
  </si>
  <si>
    <t>DXC - Medicaid</t>
  </si>
  <si>
    <t>United Way Metro Chicago</t>
  </si>
  <si>
    <t>United Way Monroe County</t>
  </si>
  <si>
    <t>United Way of Greater Atlanta</t>
  </si>
  <si>
    <t>United Way of Perry County</t>
  </si>
  <si>
    <t>United Way of the Wabash Valley, Inc.</t>
  </si>
  <si>
    <t>United Way Worldwide</t>
  </si>
  <si>
    <t>Desert Rose Foundation</t>
  </si>
  <si>
    <t>Evrard Muhoza</t>
  </si>
  <si>
    <t>St. Augusta Church, Lake Village</t>
  </si>
  <si>
    <t>Blackbaud</t>
  </si>
  <si>
    <t>Bob Roberts</t>
  </si>
  <si>
    <t>Nancy Lorenzano</t>
  </si>
  <si>
    <t>Tina Deboer</t>
  </si>
  <si>
    <t>Marilyn Hasty</t>
  </si>
  <si>
    <t>Shelley Lukemeyer</t>
  </si>
  <si>
    <t>HUSER SPECIAL CARE</t>
  </si>
  <si>
    <t>THIELE HEATING &amp; COOLING</t>
  </si>
  <si>
    <t>CATHOLIC RADIO INDY</t>
  </si>
  <si>
    <t>D AND S ROOFING</t>
  </si>
  <si>
    <t>SHELBY UPHOLSTERY</t>
  </si>
  <si>
    <t>FRED AND SONS HAULING &amp; TREE REMOVAL SERVICES</t>
  </si>
  <si>
    <t>ABBEY CASKETS</t>
  </si>
  <si>
    <t>SAINT MARY'S COLLEGE</t>
  </si>
  <si>
    <t>Colleen Yeadon</t>
  </si>
  <si>
    <t>St. Mary's Alexandria</t>
  </si>
  <si>
    <t>St. Mary's Frankfort</t>
  </si>
  <si>
    <t>St. Francis of Assissi</t>
  </si>
  <si>
    <t>St Thomas Aquinas West Lafayette</t>
  </si>
  <si>
    <t>St. Mary's Union City</t>
  </si>
  <si>
    <t>IU Health Spiritual Care and Chaplaincy Services</t>
  </si>
  <si>
    <t xml:space="preserve">Frequency </t>
  </si>
  <si>
    <t>Monthly</t>
  </si>
  <si>
    <t xml:space="preserve">Quarterly </t>
  </si>
  <si>
    <t xml:space="preserve">Annually July </t>
  </si>
  <si>
    <t>Annually August</t>
  </si>
  <si>
    <t>Annually September</t>
  </si>
  <si>
    <t xml:space="preserve">Annually October </t>
  </si>
  <si>
    <t>Annually November</t>
  </si>
  <si>
    <t>Annually December</t>
  </si>
  <si>
    <t xml:space="preserve">Annually January </t>
  </si>
  <si>
    <t>Annually February</t>
  </si>
  <si>
    <t>Annually March</t>
  </si>
  <si>
    <t xml:space="preserve">Annually April </t>
  </si>
  <si>
    <t>Annually May</t>
  </si>
  <si>
    <t>Annually June</t>
  </si>
  <si>
    <t>Once - Current Billing Cycle</t>
  </si>
  <si>
    <t>Description</t>
  </si>
  <si>
    <t xml:space="preserve">Sample Description </t>
  </si>
  <si>
    <t>MTCA Central Office</t>
  </si>
  <si>
    <t>Note: Instructions can be collapsed and expanded by clicking the plus and minus signs in the left hand margin of the Excel file.</t>
  </si>
  <si>
    <t>Customer Info</t>
  </si>
  <si>
    <t>This reference tab contains a complete listing of all dimensions (Customer, Location, Program, Account, Project_Grant). Use this tab to look up dimension IDs when completing the Bill Request Template tab.</t>
  </si>
  <si>
    <t>- Please only include the numeric dimension ID. E.g. 1092 if your program is Accounting Services. Do not type 1092 Accounting Services. This tab has formulas to populate the name associated with the ID entered. Refer to the Dimension Listings tab for a complete list of Locations (Entities), Programs, Accounts, Project_Grants, and Customers.</t>
  </si>
  <si>
    <t>- Enter one charge per line.  Do not enter in multiple charges on a single line.</t>
  </si>
  <si>
    <t>- Enter all amounts as positive numbers in the 'Total Amount to Bill' column. The only exception is if you are requesting a credit (refund) to a location for an incorrect charge; which is indicated with a negative number.</t>
  </si>
  <si>
    <t>Submitted By:</t>
  </si>
  <si>
    <t>Date Submitted:</t>
  </si>
  <si>
    <t xml:space="preserve">type date here </t>
  </si>
  <si>
    <t>type name here</t>
  </si>
  <si>
    <t>- Enter in a Description for the charge. This will appear on the invoice/monthly statement and should be sufficiently detailed for the parish to understand the nature of the item on their bill. This will also post as the memo in the general ledger detail reports.</t>
  </si>
  <si>
    <t>Customer ID (5 Digit ID)</t>
  </si>
  <si>
    <t>Dimension Coding</t>
  </si>
  <si>
    <t>Billing Request Template - ArchIndy</t>
  </si>
  <si>
    <t>A/R - Billing - Priest Wages</t>
  </si>
  <si>
    <t>A/R - Billing - Stipends</t>
  </si>
  <si>
    <t>A/R - Billing - SECA</t>
  </si>
  <si>
    <t>A/R - Billing - Lay Wages</t>
  </si>
  <si>
    <t>A/R - Billing - PICA</t>
  </si>
  <si>
    <t>A/R - Billing - Other</t>
  </si>
  <si>
    <t>Billing Clearing - Rent / Housing Allowance</t>
  </si>
  <si>
    <t>Billing Clearing - CCI Counseling</t>
  </si>
  <si>
    <t>Billing Clearing - Indy Education Assessment</t>
  </si>
  <si>
    <t>Billing Clearing - West Deanery Support</t>
  </si>
  <si>
    <t>Billing Clearing - TH Deanery Support</t>
  </si>
  <si>
    <t>Billing Clearing - Batesville Deanery Support</t>
  </si>
  <si>
    <t>Billing Clearing - NA Deanery Support</t>
  </si>
  <si>
    <t>Billing Clearing - Loans Issued</t>
  </si>
  <si>
    <t>Publicity and Advertising</t>
  </si>
  <si>
    <t>Repairs and Maintenance-Landscaping</t>
  </si>
  <si>
    <t>Contribution Expense - Grants</t>
  </si>
  <si>
    <t>Agency Subsidy - CCB Rent</t>
  </si>
  <si>
    <t>Contribution Expense-Parish/Agency Loan Forgiveness</t>
  </si>
  <si>
    <t>Balance Sheet</t>
  </si>
  <si>
    <t>Account/Item ID</t>
  </si>
  <si>
    <t>DONOTIMPORT</t>
  </si>
  <si>
    <t>TRANSACTIONTYPE</t>
  </si>
  <si>
    <t>DATE</t>
  </si>
  <si>
    <t>GLPOSTINGDATE</t>
  </si>
  <si>
    <t>CUSTOMER_ID</t>
  </si>
  <si>
    <t>TERMNAME</t>
  </si>
  <si>
    <t>DATEDUE</t>
  </si>
  <si>
    <t>REFERENCENO</t>
  </si>
  <si>
    <t>MESSAGE</t>
  </si>
  <si>
    <t>STATE</t>
  </si>
  <si>
    <t>LINE</t>
  </si>
  <si>
    <t>ITEMID</t>
  </si>
  <si>
    <t>ITEMDESC</t>
  </si>
  <si>
    <t>QUANTITY</t>
  </si>
  <si>
    <t>UNIT</t>
  </si>
  <si>
    <t>PRICE</t>
  </si>
  <si>
    <t>DEPARTMENTID</t>
  </si>
  <si>
    <t>LOCATIONID</t>
  </si>
  <si>
    <t>SODOCUMENTENTRY_CLASSID</t>
  </si>
  <si>
    <t>SODOCUMENTENTRY_PROJECTID</t>
  </si>
  <si>
    <t>SODOCUMENTENTRY_CUSTOMERID</t>
  </si>
  <si>
    <t>SODOCUMENTENTRY_EMPLOYEEID</t>
  </si>
  <si>
    <t>SODOCUMENTENTRY_VENDORID</t>
  </si>
  <si>
    <t>MEMO</t>
  </si>
  <si>
    <t>SODOCUMENTENTRY_GLDIMRESTRICTION</t>
  </si>
  <si>
    <t>Sales Invoice</t>
  </si>
  <si>
    <t>Pending</t>
  </si>
  <si>
    <t>1-Without Donor Restriction</t>
  </si>
  <si>
    <t>Yellow = hard-coded, update each time</t>
  </si>
  <si>
    <t>REVIEW TO MAKE SURE SEQUENCING MAKES SENSE</t>
  </si>
  <si>
    <t>-Account/Item ID is the revenue Account number (account where the revenue will be booked to our general ledger).</t>
  </si>
  <si>
    <r>
      <rPr>
        <b/>
        <sz val="10"/>
        <color indexed="8"/>
        <rFont val="Arial"/>
        <family val="2"/>
      </rPr>
      <t xml:space="preserve">Instructions: </t>
    </r>
    <r>
      <rPr>
        <sz val="10"/>
        <color rgb="FF000000"/>
        <rFont val="Arial"/>
        <family val="2"/>
      </rPr>
      <t>This file will be used for communicating items that should be billed to parishes, schools, and agencies (items billed = "charge"). The Excel file should be e-mailed to accountingservices@archindy.org once completed. The information entered on this tab will be imported into Intacct as an Order Entry invoice. Below</t>
    </r>
    <r>
      <rPr>
        <sz val="10"/>
        <color indexed="8"/>
        <rFont val="Arial"/>
        <family val="2"/>
      </rPr>
      <t>, provide information about the billing transaction, including the customer ID to be billed, a description of the billed item, the amount to be billed, and the dimension information for where the revenue should be coded in the general ledger (ID for location, program, account #, and project_grant (if applicable)). A few things to note:</t>
    </r>
  </si>
  <si>
    <t>Joe Striebel</t>
  </si>
  <si>
    <t>Society of St Vincent de Paul</t>
  </si>
  <si>
    <t>Verso Ministries</t>
  </si>
  <si>
    <t>Indy Dancers</t>
  </si>
  <si>
    <t>St. Meinrad Archabbey</t>
  </si>
  <si>
    <t>St Mary of the Woods</t>
  </si>
  <si>
    <t>Knights of Columbus Council #12510</t>
  </si>
  <si>
    <t>United Way of Johnson County</t>
  </si>
  <si>
    <t>Mr. and Mrs. Ronald Loschky</t>
  </si>
  <si>
    <t>Boys &amp; Girls Clubs of Bloomington</t>
  </si>
  <si>
    <t>Lisa Feckler</t>
  </si>
  <si>
    <t>St. John the Baptist Parish Tipton</t>
  </si>
  <si>
    <t>Mount St. Francis Center for Spirituality</t>
  </si>
  <si>
    <t>Rita Tower</t>
  </si>
  <si>
    <t>Catholic Business Network</t>
  </si>
  <si>
    <t>Monastery of the Poor Clares</t>
  </si>
  <si>
    <t>St. Michael Foundation</t>
  </si>
  <si>
    <t>Karen Krider</t>
  </si>
  <si>
    <t>St. Thomas Episcopal Church</t>
  </si>
  <si>
    <t>Daniel O'Riley Funeral Home</t>
  </si>
  <si>
    <t>St. Maria Goretti</t>
  </si>
  <si>
    <t>Dan Barnes</t>
  </si>
  <si>
    <t>Michael Vest</t>
  </si>
  <si>
    <t>James Coiner</t>
  </si>
  <si>
    <t>Tim Isch</t>
  </si>
  <si>
    <t>St. Vincent de Paul of Peru</t>
  </si>
  <si>
    <t>Flame of Love, Indiana</t>
  </si>
  <si>
    <t>Southside Entertainment</t>
  </si>
  <si>
    <t>Right to Life of Indianapolis</t>
  </si>
  <si>
    <t>Mark O'Neill</t>
  </si>
  <si>
    <t>National Religious Retirement Office</t>
  </si>
  <si>
    <t>Grueninger Tours</t>
  </si>
  <si>
    <t>Notre Dame ACE Academies</t>
  </si>
  <si>
    <t>Lumen Christi Catholic School</t>
  </si>
  <si>
    <t>National Federation for Catholic Youth Ministry (NFCYM)</t>
  </si>
  <si>
    <t>Sacred Heart Academy</t>
  </si>
  <si>
    <t>St. Raphael Catholic Medical Guild</t>
  </si>
  <si>
    <t>Athletics (General) - CYO</t>
  </si>
  <si>
    <t>Basketball - CYO Athletics</t>
  </si>
  <si>
    <t>Volleyball - CYO Athletics</t>
  </si>
  <si>
    <t>Football - CYO Athletics</t>
  </si>
  <si>
    <t>Kickball - CYO Athletics</t>
  </si>
  <si>
    <t>Soccer - CYO Athletics</t>
  </si>
  <si>
    <t>Cross Country - CYO Athletics</t>
  </si>
  <si>
    <t>Track &amp; Field - CYO Athletics</t>
  </si>
  <si>
    <t>Wrestling - CYO Athletics</t>
  </si>
  <si>
    <t>Baseball - CYO Athletics</t>
  </si>
  <si>
    <t>Softball - CYO Athletics</t>
  </si>
  <si>
    <t>Enrichment (General) - CYO</t>
  </si>
  <si>
    <t>Music Contest - CYO Enrichment</t>
  </si>
  <si>
    <t>Chess - CYO Enrichment</t>
  </si>
  <si>
    <t>Science Fair - CYO Enrichment</t>
  </si>
  <si>
    <t>Legacy Gala Event - Arch</t>
  </si>
  <si>
    <t>Instructional - Special Areas - MTCA</t>
  </si>
  <si>
    <t>United Catholic Appeal 20-21 - Arch</t>
  </si>
  <si>
    <t>United Catholic Appeal 21-22 - Arch</t>
  </si>
  <si>
    <t>United Catholic Appeal 22-23 - Arch</t>
  </si>
  <si>
    <t>N/A - Balance Sheet Only</t>
  </si>
  <si>
    <t>Refugee Support Services (State) Non-Reimbursable</t>
  </si>
  <si>
    <t>Refugee Support Services (State) Reimbursable</t>
  </si>
  <si>
    <t>Summer Food Service Program For Children DO NOT USE</t>
  </si>
  <si>
    <t>Child And Adult Care Food Program DO NOT USE</t>
  </si>
  <si>
    <t>Community Development Block Grants/Entitlement Grants - 2010/2017</t>
  </si>
  <si>
    <t>Enhanced Mobility of Seniors and Individuals with Disabilities - 2016 Mini Bus ACP</t>
  </si>
  <si>
    <t>StepUp (Formerly ISP Genesis Fund) - Fatima</t>
  </si>
  <si>
    <t>Refugee Preventive Health Reimbursable</t>
  </si>
  <si>
    <t>Diocese of Kathamangalam</t>
  </si>
  <si>
    <t>10110AF</t>
  </si>
  <si>
    <t>Diocese of Palayamkottai</t>
  </si>
  <si>
    <t>10110AG</t>
  </si>
  <si>
    <t>Friar Servants of Mary</t>
  </si>
  <si>
    <t>10110AH</t>
  </si>
  <si>
    <t>Community of St. Paul</t>
  </si>
  <si>
    <t>10110AI</t>
  </si>
  <si>
    <t>Diocese of Moshi - Tanzania</t>
  </si>
  <si>
    <t>10110AJ</t>
  </si>
  <si>
    <t>The Redemptorists Denver Province Inc.</t>
  </si>
  <si>
    <t>10110AK</t>
  </si>
  <si>
    <t>Poor Handmaids of Jesus Christ</t>
  </si>
  <si>
    <t>10110AL</t>
  </si>
  <si>
    <t>MaryKnoll Fathers and Brothers</t>
  </si>
  <si>
    <t>10110AM</t>
  </si>
  <si>
    <t>Congregation of the Rogationist Fathers</t>
  </si>
  <si>
    <t>10110AN</t>
  </si>
  <si>
    <t>Catholic Diocese of Auchi</t>
  </si>
  <si>
    <t>10110AO</t>
  </si>
  <si>
    <t>Catholic Diocese of Byumba</t>
  </si>
  <si>
    <t>10110AP</t>
  </si>
  <si>
    <t>Missionary Daughters of the Eternal Father</t>
  </si>
  <si>
    <t>10110AQ</t>
  </si>
  <si>
    <t>Adorer Missionary Sisters of the Poor</t>
  </si>
  <si>
    <t>10110AR</t>
  </si>
  <si>
    <t>Handmaids of Our Lady of Mount Carmel</t>
  </si>
  <si>
    <t>10110AS</t>
  </si>
  <si>
    <t>Glenmary Home Missioners-Priests</t>
  </si>
  <si>
    <t>10110AT</t>
  </si>
  <si>
    <t>Archdiocese of Trivandrum</t>
  </si>
  <si>
    <t>10110AU</t>
  </si>
  <si>
    <t>Heralds of Good News</t>
  </si>
  <si>
    <t>10110AV</t>
  </si>
  <si>
    <t>Foundation for Children in Need</t>
  </si>
  <si>
    <t>10110AW</t>
  </si>
  <si>
    <t>Society of Missionaries of St. Francis Xavier</t>
  </si>
  <si>
    <t>10110AX</t>
  </si>
  <si>
    <t>La Salette Missionaries</t>
  </si>
  <si>
    <t>10110AY</t>
  </si>
  <si>
    <t>Sisters of Charity of Seton Hill</t>
  </si>
  <si>
    <t>10110AZ</t>
  </si>
  <si>
    <t>Diocese of Long Xuyen</t>
  </si>
  <si>
    <t>10110BA</t>
  </si>
  <si>
    <t>Daughters of Mary Mother of Mercy</t>
  </si>
  <si>
    <t>10110BB</t>
  </si>
  <si>
    <t>Diocese of Zanzibar-Tanzania</t>
  </si>
  <si>
    <t>10110BC</t>
  </si>
  <si>
    <t>Society of the Holy Spirit</t>
  </si>
  <si>
    <t>10110BD</t>
  </si>
  <si>
    <t>SPEC-Circus Ministry</t>
  </si>
  <si>
    <t>10110BE</t>
  </si>
  <si>
    <t>Missionary Fraternity of Mary</t>
  </si>
  <si>
    <t>10110BF</t>
  </si>
  <si>
    <t>Discalced Carmelite Friars</t>
  </si>
  <si>
    <t>10110BG</t>
  </si>
  <si>
    <t>Archdiocese of Juba</t>
  </si>
  <si>
    <t>10110BH</t>
  </si>
  <si>
    <t>Diocese of Lexington, KY</t>
  </si>
  <si>
    <t>10110BI</t>
  </si>
  <si>
    <t>Comboni Mission Sisters</t>
  </si>
  <si>
    <t>10110BJ</t>
  </si>
  <si>
    <t>Diocese of Nakuru</t>
  </si>
  <si>
    <t>10110BK</t>
  </si>
  <si>
    <t>Passionist Missionaries of Papua</t>
  </si>
  <si>
    <t>10110BL</t>
  </si>
  <si>
    <t>St. Francis Ministry-Little Sisters of St. Francis</t>
  </si>
  <si>
    <t>10110BM</t>
  </si>
  <si>
    <t>Assumption Sisters of Nairobi</t>
  </si>
  <si>
    <t>10110BN</t>
  </si>
  <si>
    <t>Catholic Eparchy of Keren</t>
  </si>
  <si>
    <t>10110BO</t>
  </si>
  <si>
    <t>Archdiocese of Mbarara</t>
  </si>
  <si>
    <t>10110BP</t>
  </si>
  <si>
    <t>Sisters of the Child Jesus</t>
  </si>
  <si>
    <t>10110BQ</t>
  </si>
  <si>
    <t>Sisters of Charity of Nazareth</t>
  </si>
  <si>
    <t>10110BR</t>
  </si>
  <si>
    <t>Catechetical Sisters of Arogyamatha</t>
  </si>
  <si>
    <t>10110BS</t>
  </si>
  <si>
    <t>Diocese of Gumaca</t>
  </si>
  <si>
    <t>10110BT</t>
  </si>
  <si>
    <t>Daughters of Mary - Tabora</t>
  </si>
  <si>
    <t>10110BU</t>
  </si>
  <si>
    <t>Benedictine Sisters of St. Agnes</t>
  </si>
  <si>
    <t>10110BV</t>
  </si>
  <si>
    <t>Prelature of Esquel</t>
  </si>
  <si>
    <t>10110BW</t>
  </si>
  <si>
    <t>Little Sisters of St. Francis of Assisi</t>
  </si>
  <si>
    <t>10110BX</t>
  </si>
  <si>
    <t>Sisters of Mary Immaculate of Nyeri</t>
  </si>
  <si>
    <t>10110BY</t>
  </si>
  <si>
    <t>Dominican Sisters of St. Catherine of Siena</t>
  </si>
  <si>
    <t>10110BZ</t>
  </si>
  <si>
    <t>Diocese of Muranga</t>
  </si>
  <si>
    <t>Glenmary Home Missioners-Sisters</t>
  </si>
  <si>
    <t>10110CA</t>
  </si>
  <si>
    <t>Vincentian Congregation – St. Joseph Province</t>
  </si>
  <si>
    <t>10110CB</t>
  </si>
  <si>
    <t>Diocese of Guntur</t>
  </si>
  <si>
    <t>10110CC</t>
  </si>
  <si>
    <t>Missionaries of St. Francis de Sales</t>
  </si>
  <si>
    <t>10110CD</t>
  </si>
  <si>
    <t>Diocese of Tanga</t>
  </si>
  <si>
    <t>10110CE</t>
  </si>
  <si>
    <t>Diocese of Obala</t>
  </si>
  <si>
    <t>10110CF</t>
  </si>
  <si>
    <t>Carmelite Nuns of the Holy Trinity</t>
  </si>
  <si>
    <t>10110CG</t>
  </si>
  <si>
    <t>Mary Queen of Heaven Missionaries</t>
  </si>
  <si>
    <t>10110CH</t>
  </si>
  <si>
    <t>Archdiocese of Kampala-Uganda</t>
  </si>
  <si>
    <t>10110CI</t>
  </si>
  <si>
    <t>Diocese of Malindi-Kenya</t>
  </si>
  <si>
    <t>10110CJ</t>
  </si>
  <si>
    <t>Congregation of the Sisters of St. Michael the Archangel</t>
  </si>
  <si>
    <t>10110CK</t>
  </si>
  <si>
    <t>Missionary Sisters of Divine Providence</t>
  </si>
  <si>
    <t>10110CL</t>
  </si>
  <si>
    <t>Sisters of St. Francis Oldenburg</t>
  </si>
  <si>
    <t>10110CM</t>
  </si>
  <si>
    <t>School Sisters of St. Francis</t>
  </si>
  <si>
    <t>10110CN</t>
  </si>
  <si>
    <t>Sisters of St. Joseph of Carondelet</t>
  </si>
  <si>
    <t>10110CO</t>
  </si>
  <si>
    <t>Archdiocese of Capiz - Philippines</t>
  </si>
  <si>
    <t>10110CP</t>
  </si>
  <si>
    <t>Archdiocese of Kumasi - Ghana</t>
  </si>
  <si>
    <t>10110CQ</t>
  </si>
  <si>
    <t>Archdiocese of Monrovia – Liberia</t>
  </si>
  <si>
    <t>10110CR</t>
  </si>
  <si>
    <t>Diocese of Eldoret – Kenya</t>
  </si>
  <si>
    <t>10110CS</t>
  </si>
  <si>
    <t>Vincentian Congregation – Marymatha Province</t>
  </si>
  <si>
    <t>10110CT</t>
  </si>
  <si>
    <t>Vincentian Congregation-Marymatha Province</t>
  </si>
  <si>
    <t>10110CU</t>
  </si>
  <si>
    <t>Diocese of Eldoret-Kenya</t>
  </si>
  <si>
    <t>10110CV</t>
  </si>
  <si>
    <t>Divine Word Missionaries</t>
  </si>
  <si>
    <t>10110CW</t>
  </si>
  <si>
    <t>Sisters of St. Francis of Tiffin</t>
  </si>
  <si>
    <t>10110CX</t>
  </si>
  <si>
    <t>Pallottine Missionary Center</t>
  </si>
  <si>
    <t>10110CY</t>
  </si>
  <si>
    <t>Institute of the Incarnate Word</t>
  </si>
  <si>
    <t>10110CZ</t>
  </si>
  <si>
    <t>10110DA</t>
  </si>
  <si>
    <t>Diocese of Dodoma</t>
  </si>
  <si>
    <t>Congregation of the Blessed Sacrament</t>
  </si>
  <si>
    <t>Senior Retreat - Arch</t>
  </si>
  <si>
    <t>Disasters Emergency Collection 2018 - Second Collection</t>
  </si>
  <si>
    <t>Trinity Dome - Second Collection</t>
  </si>
  <si>
    <t>National School Lunch Program NSLP LUNCH</t>
  </si>
  <si>
    <t>School Breakfast Program (SBP)</t>
  </si>
  <si>
    <t>Summer Food Service Program for Children (SFSP)</t>
  </si>
  <si>
    <t>Child and Adult Care Food Program (CACFP)</t>
  </si>
  <si>
    <t>Fresh Fruit and Vegetable Program (FFVP)</t>
  </si>
  <si>
    <t>National School Lunch Program NSLP SNACK</t>
  </si>
  <si>
    <t>10144U</t>
  </si>
  <si>
    <t>Lilly Phase 2 - Ministerial Excellence Fund Donations (Rev) or Grants Awarded (Exp)</t>
  </si>
  <si>
    <t>10144V</t>
  </si>
  <si>
    <t>Lilly Phase 2 - MEF Accumulated Donations Carryover from Phase 1</t>
  </si>
  <si>
    <t>10144W</t>
  </si>
  <si>
    <t>Lilly Phase 2 - Unspent Grant Funds Carryover from Phase 1</t>
  </si>
  <si>
    <t>Ascension Gift $205K Fall 2018</t>
  </si>
  <si>
    <t>Summer Food Service Program for Children (SFSP) (NDAA - MTCA) 16-17 ONLY</t>
  </si>
  <si>
    <t>Child and Adult Care Food Program (CACFP) (NDAA - MTCA) 17-18 ONLY</t>
  </si>
  <si>
    <t>National School Lunch Program NSLP LUNCH (NDAA - MTCA) 17-18 ONLY</t>
  </si>
  <si>
    <t>School Breakfast Program (SBP) (NDAA - MTCA) 17-18 ONLY</t>
  </si>
  <si>
    <t>Fresh Fruit and Vegetable Program (FFVP) (NDAA - MTCA) 17-18 ONLY</t>
  </si>
  <si>
    <t>National School Lunch Program NSLP SNACK (NDAA - MTCA) 17-18 ONLY</t>
  </si>
  <si>
    <t>Simple Soup &amp; Bread Luncheon - Crisis Office</t>
  </si>
  <si>
    <t>Catholic Charities Breakfast - CCB</t>
  </si>
  <si>
    <t>MTCA/NDAA Xtravaganza Fundraiser</t>
  </si>
  <si>
    <t>100th Anniversary - Catholic Charities</t>
  </si>
  <si>
    <t>Community Coffee House - CCTC</t>
  </si>
  <si>
    <t>World Refugee Day - CCI</t>
  </si>
  <si>
    <t>Pilot Sustainability Program - Arch</t>
  </si>
  <si>
    <t>Homeland Mission Project 2019 - Arch</t>
  </si>
  <si>
    <t>Disaster Relief - California Fire</t>
  </si>
  <si>
    <t>Bob Coffman Golf - SEC</t>
  </si>
  <si>
    <t>OSV Hispanic Ministry for Youth and Young Adults</t>
  </si>
  <si>
    <t>Puzzle Fundraiser - Becky's Place</t>
  </si>
  <si>
    <t>Patron Fund - CYO / CYO Camp</t>
  </si>
  <si>
    <t>Memorial Contributions - CYO / CYO Camp</t>
  </si>
  <si>
    <t>Legacy Fund - CYO</t>
  </si>
  <si>
    <t>Transitional Housing Services - HFS</t>
  </si>
  <si>
    <t>Outings - ACP</t>
  </si>
  <si>
    <t>Program Items - ACP</t>
  </si>
  <si>
    <t>Campaign for Human Development (CCHD) - Arch</t>
  </si>
  <si>
    <t>United Catholic Appeal Restricted Activity</t>
  </si>
  <si>
    <t>Corrections Ministry Restricted Gifts - Arch</t>
  </si>
  <si>
    <t>Hospice and Palliative Care Restricted Activity - Arch</t>
  </si>
  <si>
    <t>6/30/18 Net Assets w Donor Restriction released in FY2019</t>
  </si>
  <si>
    <t>A Promise to Keep (Restricted Activity) - Arch</t>
  </si>
  <si>
    <t>CASA Birthday in a Box - CCTC</t>
  </si>
  <si>
    <t>Brute Kitchen Renovations 12/2017 Gift</t>
  </si>
  <si>
    <t>CGA - Restricted Balance</t>
  </si>
  <si>
    <t>Endowment - Restricted Balance</t>
  </si>
  <si>
    <t>Restricted Contributions for Endowment</t>
  </si>
  <si>
    <t>Play Therapy Restricted Gift 7/19 - CCB</t>
  </si>
  <si>
    <t>Creation Care Ministry Startup Gifts</t>
  </si>
  <si>
    <t>Hare Family Charitable Trust Literacy Lab (NDAA - MTCA)</t>
  </si>
  <si>
    <t>Brute Renovations 12/2018 Gift</t>
  </si>
  <si>
    <t>Disaster Relief - CCUSA 2018 Disasters</t>
  </si>
  <si>
    <t>WVCF Lift-gate Grant - THCCFB</t>
  </si>
  <si>
    <t>SMCC Opus Foundation Grant</t>
  </si>
  <si>
    <t>Nutrition Program Carryover Balance (MTCA - NDAA)</t>
  </si>
  <si>
    <t>Horse Barn Construction Restricted Gift - CYO Camp</t>
  </si>
  <si>
    <t>Lake Shore Project - CYO Camp</t>
  </si>
  <si>
    <t>BINGO Fundraiser - CYO</t>
  </si>
  <si>
    <t>TopGolf Fundraiser - CYO</t>
  </si>
  <si>
    <t>Hurricane Dorian Second Collection</t>
  </si>
  <si>
    <t>Trade Mitigation Program</t>
  </si>
  <si>
    <t>PNC Grow Up Great Grant - Pre-K Field Trips - MTCA</t>
  </si>
  <si>
    <t>Ascension Gift $371k Fall 2019</t>
  </si>
  <si>
    <t>10212A</t>
  </si>
  <si>
    <t>Ascension - St. John the Evangelist Garden Door Ministry</t>
  </si>
  <si>
    <t>10212B</t>
  </si>
  <si>
    <t>Ascension - St. Raphael Catholic Medical Guild</t>
  </si>
  <si>
    <t>10212C</t>
  </si>
  <si>
    <t>Ascension - Catholic Charities - Seniors, Refugees, Underserved</t>
  </si>
  <si>
    <t>10212D</t>
  </si>
  <si>
    <t>Ascension - Holy Family Shelter</t>
  </si>
  <si>
    <t>10212E</t>
  </si>
  <si>
    <t>Ascension - Sponsorship - World Refugee Day (CCI)</t>
  </si>
  <si>
    <t>10212F</t>
  </si>
  <si>
    <t>Ascension - Archdiocese of Indianapolis (Low Income students to attend school)</t>
  </si>
  <si>
    <t>10212G</t>
  </si>
  <si>
    <t>Ascension - Human Sexuality Education</t>
  </si>
  <si>
    <t>10212H</t>
  </si>
  <si>
    <t>Ascension - SPRED Religious Education</t>
  </si>
  <si>
    <t>10212I</t>
  </si>
  <si>
    <t>Ascension - Legacy Gala</t>
  </si>
  <si>
    <t>10212J</t>
  </si>
  <si>
    <t>Ascension - NDAA Extravaganza</t>
  </si>
  <si>
    <t>10212K</t>
  </si>
  <si>
    <t>Ascension - Celebrate Brute</t>
  </si>
  <si>
    <t>10212L</t>
  </si>
  <si>
    <t>Ascension - White Mass</t>
  </si>
  <si>
    <t>10212M</t>
  </si>
  <si>
    <t>Ascension - St. John the Evangelist Christkindl Market - Living Nativity</t>
  </si>
  <si>
    <t>UWCI Family Opportunity Grant</t>
  </si>
  <si>
    <t>Legacy Gala</t>
  </si>
  <si>
    <t>Celebrate Brute</t>
  </si>
  <si>
    <t>Bloomington Health Foundation Transportation Grant</t>
  </si>
  <si>
    <t>Strada $5k - SCP</t>
  </si>
  <si>
    <t>Refugee Health Screening Transportation</t>
  </si>
  <si>
    <t>OSV Grant - IndyCatholic Young Adult Ministry Deanery Coordinator</t>
  </si>
  <si>
    <t>20149</t>
  </si>
  <si>
    <t>Linda Kennerk</t>
  </si>
  <si>
    <t>20150</t>
  </si>
  <si>
    <t>Richard and Sandra Holcomb</t>
  </si>
  <si>
    <t>20151</t>
  </si>
  <si>
    <t>Advertising Media Plus</t>
  </si>
  <si>
    <t>20152</t>
  </si>
  <si>
    <t>Nancy Gootee</t>
  </si>
  <si>
    <t>20153</t>
  </si>
  <si>
    <t>Peace Love Pilgrimage LLC</t>
  </si>
  <si>
    <t>20154</t>
  </si>
  <si>
    <t>RightFit</t>
  </si>
  <si>
    <t>20155</t>
  </si>
  <si>
    <t>Health Insurance Professionals</t>
  </si>
  <si>
    <t>20156</t>
  </si>
  <si>
    <t>Pat Lahey</t>
  </si>
  <si>
    <t>20157</t>
  </si>
  <si>
    <t>McNulty Real Estate</t>
  </si>
  <si>
    <t>20158</t>
  </si>
  <si>
    <t>Knights of Columbus Insurance</t>
  </si>
  <si>
    <t>20159</t>
  </si>
  <si>
    <t>Laurie Roberts</t>
  </si>
  <si>
    <t>20160</t>
  </si>
  <si>
    <t>Emerson Heights/Brothers Construction</t>
  </si>
  <si>
    <t>20161</t>
  </si>
  <si>
    <t>St. Cecilia (Demotte)</t>
  </si>
  <si>
    <t>20162</t>
  </si>
  <si>
    <t>St Patrick (Oxford)</t>
  </si>
  <si>
    <t>20163</t>
  </si>
  <si>
    <t>Holy Trinity (Bryant)</t>
  </si>
  <si>
    <t>20164</t>
  </si>
  <si>
    <t>St Joseph ( Elwood)</t>
  </si>
  <si>
    <t>20165</t>
  </si>
  <si>
    <t>Buchanan Group, Inc.</t>
  </si>
  <si>
    <t>20166</t>
  </si>
  <si>
    <t>Bill Witwer</t>
  </si>
  <si>
    <t xml:space="preserve">Monthly </t>
  </si>
  <si>
    <t>One-Time</t>
  </si>
  <si>
    <t>Months</t>
  </si>
  <si>
    <t>Number of Months to Bill Amount</t>
  </si>
  <si>
    <t xml:space="preserve">Frequency:   One-Time or Monthly </t>
  </si>
  <si>
    <t>Evangelizing Catechesis</t>
  </si>
  <si>
    <t>Department of Parish Leadership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</si>
</sst>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16" x14ac:knownFonts="1">
    <font>
      <sz val="11"/>
      <color indexed="8"/>
      <name val="Calibri"/>
      <family val="2"/>
    </font>
    <font>
      <sz val="11"/>
      <color theme="1"/>
      <name val="Calibri"/>
      <family val="2"/>
      <scheme val="minor"/>
    </font>
    <font>
      <sz val="11"/>
      <color indexed="8"/>
      <name val="Calibri"/>
      <family val="2"/>
    </font>
    <font>
      <sz val="10"/>
      <color indexed="8"/>
      <name val="Arial"/>
      <family val="2"/>
    </font>
    <font>
      <b/>
      <sz val="10"/>
      <color indexed="8"/>
      <name val="Arial"/>
      <family val="2"/>
    </font>
    <font>
      <sz val="10"/>
      <color theme="1"/>
      <name val="Arial"/>
      <family val="2"/>
    </font>
    <font>
      <sz val="10"/>
      <color rgb="FF000000"/>
      <name val="Arial"/>
      <family val="2"/>
    </font>
    <font>
      <b/>
      <sz val="10"/>
      <color rgb="FFFF0000"/>
      <name val="Arial"/>
      <family val="2"/>
    </font>
    <font>
      <sz val="8"/>
      <name val="Verdana"/>
      <family val="2"/>
    </font>
    <font>
      <sz val="10"/>
      <name val="Arial"/>
      <family val="2"/>
    </font>
    <font>
      <i/>
      <sz val="10"/>
      <color indexed="8"/>
      <name val="Arial"/>
      <family val="2"/>
    </font>
    <font>
      <b/>
      <sz val="16"/>
      <color indexed="8"/>
      <name val="Arial"/>
      <family val="2"/>
    </font>
    <font>
      <b/>
      <sz val="11"/>
      <color theme="1"/>
      <name val="Calibri"/>
      <family val="2"/>
      <scheme val="minor"/>
    </font>
    <font>
      <b/>
      <sz val="11"/>
      <name val="Calibri"/>
      <family val="2"/>
      <scheme val="minor"/>
    </font>
    <font>
      <sz val="9"/>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00"/>
        <bgColor indexed="64"/>
      </patternFill>
    </fill>
  </fills>
  <borders count="2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8" fillId="0" borderId="0"/>
    <xf numFmtId="0" fontId="2" fillId="0" borderId="0"/>
  </cellStyleXfs>
  <cellXfs count="57">
    <xf numFmtId="0" fontId="0" fillId="0" borderId="0" xfId="0"/>
    <xf numFmtId="0" fontId="3" fillId="0" borderId="0" xfId="0" applyFont="1"/>
    <xf numFmtId="0" fontId="4" fillId="0" borderId="0" xfId="0" applyFont="1"/>
    <xf numFmtId="49" fontId="5" fillId="0" borderId="0" xfId="0" applyNumberFormat="1" applyFont="1"/>
    <xf numFmtId="0" fontId="3" fillId="0" borderId="0" xfId="0" applyFont="1" applyAlignment="1">
      <alignment horizontal="right"/>
    </xf>
    <xf numFmtId="0" fontId="3" fillId="0" borderId="0" xfId="0" applyFont="1" applyAlignment="1">
      <alignment vertical="top"/>
    </xf>
    <xf numFmtId="0" fontId="7" fillId="0" borderId="0" xfId="0" applyFont="1"/>
    <xf numFmtId="0" fontId="4" fillId="3" borderId="5" xfId="2" applyFont="1" applyFill="1" applyBorder="1" applyAlignment="1">
      <alignment horizontal="left" vertical="top"/>
    </xf>
    <xf numFmtId="0" fontId="4" fillId="3" borderId="6" xfId="2" applyFont="1" applyFill="1" applyBorder="1" applyAlignment="1">
      <alignment horizontal="left" vertical="top"/>
    </xf>
    <xf numFmtId="0" fontId="4" fillId="3" borderId="7" xfId="2" applyFont="1" applyFill="1" applyBorder="1" applyAlignment="1">
      <alignment horizontal="left" vertical="top"/>
    </xf>
    <xf numFmtId="0" fontId="4" fillId="0" borderId="0" xfId="0" applyFont="1" applyAlignment="1">
      <alignment vertical="top"/>
    </xf>
    <xf numFmtId="0" fontId="4" fillId="5" borderId="8" xfId="2" applyFont="1" applyFill="1" applyBorder="1" applyAlignment="1">
      <alignment horizontal="left" vertical="top"/>
    </xf>
    <xf numFmtId="0" fontId="4" fillId="5" borderId="0" xfId="2" applyFont="1" applyFill="1" applyAlignment="1">
      <alignment horizontal="left" vertical="top"/>
    </xf>
    <xf numFmtId="0" fontId="4" fillId="5" borderId="9" xfId="2" applyFont="1" applyFill="1" applyBorder="1" applyAlignment="1">
      <alignment horizontal="left" vertical="top"/>
    </xf>
    <xf numFmtId="0" fontId="4" fillId="4" borderId="10" xfId="2" applyFont="1" applyFill="1" applyBorder="1" applyAlignment="1">
      <alignment horizontal="left" vertical="top"/>
    </xf>
    <xf numFmtId="0" fontId="4" fillId="4" borderId="1" xfId="2" applyFont="1" applyFill="1" applyBorder="1" applyAlignment="1">
      <alignment horizontal="left" vertical="top"/>
    </xf>
    <xf numFmtId="0" fontId="4" fillId="4" borderId="11" xfId="2" applyFont="1" applyFill="1" applyBorder="1" applyAlignment="1">
      <alignment horizontal="left" vertical="top"/>
    </xf>
    <xf numFmtId="0" fontId="4" fillId="0" borderId="0" xfId="2" applyFont="1" applyAlignment="1">
      <alignment horizontal="left" vertical="top"/>
    </xf>
    <xf numFmtId="0" fontId="3" fillId="4" borderId="0" xfId="0" applyFont="1" applyFill="1" applyAlignment="1">
      <alignment vertical="top"/>
    </xf>
    <xf numFmtId="44" fontId="3" fillId="0" borderId="0" xfId="1" applyFont="1" applyAlignment="1">
      <alignment vertical="top"/>
    </xf>
    <xf numFmtId="0" fontId="4" fillId="0" borderId="12" xfId="0" applyFont="1" applyBorder="1" applyAlignment="1">
      <alignment horizontal="center"/>
    </xf>
    <xf numFmtId="0" fontId="4" fillId="3" borderId="13" xfId="2" applyFont="1" applyFill="1" applyBorder="1" applyAlignment="1">
      <alignment horizontal="center" wrapText="1"/>
    </xf>
    <xf numFmtId="0" fontId="4" fillId="4" borderId="13" xfId="2" applyFont="1" applyFill="1" applyBorder="1" applyAlignment="1">
      <alignment horizontal="center" wrapText="1"/>
    </xf>
    <xf numFmtId="0" fontId="4" fillId="5" borderId="13" xfId="2" applyFont="1" applyFill="1" applyBorder="1" applyAlignment="1">
      <alignment horizontal="center" wrapText="1"/>
    </xf>
    <xf numFmtId="0" fontId="9" fillId="0" borderId="0" xfId="0" applyFont="1" applyAlignment="1">
      <alignment horizontal="left" vertical="top"/>
    </xf>
    <xf numFmtId="164" fontId="9" fillId="0" borderId="0" xfId="0" applyNumberFormat="1" applyFont="1" applyAlignment="1">
      <alignment horizontal="right" vertical="top"/>
    </xf>
    <xf numFmtId="0" fontId="11" fillId="0" borderId="0" xfId="0" applyFont="1"/>
    <xf numFmtId="0" fontId="12" fillId="0" borderId="0" xfId="0" applyFont="1"/>
    <xf numFmtId="0" fontId="13" fillId="0" borderId="0" xfId="0" applyFont="1"/>
    <xf numFmtId="0" fontId="14" fillId="0" borderId="0" xfId="5" applyFont="1" applyAlignment="1">
      <alignment horizontal="left" vertical="top"/>
    </xf>
    <xf numFmtId="0" fontId="15" fillId="0" borderId="0" xfId="0" applyFont="1" applyAlignment="1">
      <alignment vertical="top"/>
    </xf>
    <xf numFmtId="0" fontId="0" fillId="0" borderId="0" xfId="0" applyAlignment="1">
      <alignment wrapText="1"/>
    </xf>
    <xf numFmtId="14" fontId="0" fillId="0" borderId="0" xfId="0" applyNumberFormat="1"/>
    <xf numFmtId="0" fontId="0" fillId="6" borderId="0" xfId="0" applyFill="1" applyAlignment="1">
      <alignment wrapText="1"/>
    </xf>
    <xf numFmtId="44" fontId="0" fillId="0" borderId="0" xfId="0" applyNumberFormat="1"/>
    <xf numFmtId="164" fontId="0" fillId="0" borderId="0" xfId="0" applyNumberFormat="1"/>
    <xf numFmtId="0" fontId="3" fillId="6" borderId="0" xfId="0" applyFont="1" applyFill="1" applyAlignment="1">
      <alignment vertical="top"/>
    </xf>
    <xf numFmtId="0" fontId="4" fillId="4" borderId="22" xfId="0" applyFont="1" applyFill="1"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3" fillId="0" borderId="18" xfId="0" quotePrefix="1"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10" fillId="0" borderId="14" xfId="0" applyFont="1" applyBorder="1" applyAlignment="1">
      <alignment horizontal="left" vertical="top"/>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20" xfId="0" quotePrefix="1" applyFont="1" applyBorder="1" applyAlignment="1">
      <alignment horizontal="left" vertical="top" wrapText="1"/>
    </xf>
    <xf numFmtId="0" fontId="3" fillId="0" borderId="14" xfId="0" applyFont="1" applyBorder="1" applyAlignment="1">
      <alignment horizontal="left" vertical="top" wrapText="1"/>
    </xf>
    <xf numFmtId="0" fontId="3" fillId="0" borderId="21" xfId="0" applyFont="1" applyBorder="1" applyAlignment="1">
      <alignment horizontal="left" vertical="top" wrapText="1"/>
    </xf>
    <xf numFmtId="0" fontId="4" fillId="0" borderId="2" xfId="0" applyFont="1" applyBorder="1" applyAlignment="1">
      <alignment horizontal="center"/>
    </xf>
    <xf numFmtId="0" fontId="4" fillId="0" borderId="3" xfId="0" applyFont="1" applyBorder="1" applyAlignment="1">
      <alignment horizontal="center"/>
    </xf>
    <xf numFmtId="0" fontId="3" fillId="2" borderId="1" xfId="0" applyFont="1" applyFill="1" applyBorder="1" applyAlignment="1">
      <alignment horizontal="center" wrapText="1"/>
    </xf>
    <xf numFmtId="0" fontId="4" fillId="0" borderId="4" xfId="0" applyFont="1" applyBorder="1" applyAlignment="1">
      <alignment horizontal="center"/>
    </xf>
    <xf numFmtId="0" fontId="4" fillId="0" borderId="2" xfId="0" applyFont="1" applyBorder="1" applyAlignment="1">
      <alignment horizontal="center" wrapText="1"/>
    </xf>
    <xf numFmtId="0" fontId="4" fillId="0" borderId="4" xfId="0" applyFont="1" applyBorder="1" applyAlignment="1">
      <alignment horizontal="center" wrapText="1"/>
    </xf>
    <xf numFmtId="0" fontId="4" fillId="0" borderId="3" xfId="0" applyFont="1" applyBorder="1" applyAlignment="1">
      <alignment horizontal="center" wrapText="1"/>
    </xf>
  </cellXfs>
  <cellStyles count="6">
    <cellStyle name="Comma 2" xfId="3" xr:uid="{00000000-0005-0000-0000-000000000000}"/>
    <cellStyle name="Currency" xfId="1" builtinId="4"/>
    <cellStyle name="Normal" xfId="0" builtinId="0"/>
    <cellStyle name="Normal 2 2" xfId="2" xr:uid="{00000000-0005-0000-0000-000003000000}"/>
    <cellStyle name="Normal 2 2 2" xfId="5" xr:uid="{00000000-0005-0000-0000-000004000000}"/>
    <cellStyle name="Normal 2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H147"/>
  <sheetViews>
    <sheetView zoomScale="85" zoomScaleNormal="85" zoomScaleSheetLayoutView="70" workbookViewId="0">
      <selection activeCell="B15" sqref="B15"/>
    </sheetView>
  </sheetViews>
  <sheetFormatPr defaultColWidth="9.140625" defaultRowHeight="12.75" outlineLevelRow="1" outlineLevelCol="1" x14ac:dyDescent="0.2"/>
  <cols>
    <col min="1" max="1" width="1.85546875" style="1" customWidth="1"/>
    <col min="2" max="2" width="14.5703125" style="1" customWidth="1"/>
    <col min="3" max="3" width="31.140625" style="5" customWidth="1"/>
    <col min="4" max="4" width="19.140625" style="5" bestFit="1" customWidth="1"/>
    <col min="5" max="5" width="15.28515625" style="5" customWidth="1"/>
    <col min="6" max="6" width="11" style="5" customWidth="1"/>
    <col min="7" max="7" width="24.42578125" style="5" bestFit="1" customWidth="1"/>
    <col min="8" max="8" width="13.5703125" style="5" bestFit="1" customWidth="1"/>
    <col min="9" max="9" width="13.42578125" style="5" bestFit="1" customWidth="1"/>
    <col min="10" max="10" width="17.5703125" style="5" customWidth="1"/>
    <col min="11" max="11" width="13.28515625" style="5" customWidth="1"/>
    <col min="12" max="12" width="20.28515625" style="5" customWidth="1"/>
    <col min="13" max="13" width="15.28515625" style="5" customWidth="1"/>
    <col min="14" max="14" width="26.140625" style="5" customWidth="1"/>
    <col min="15" max="15" width="9.140625" style="5" hidden="1" customWidth="1" outlineLevel="1"/>
    <col min="16" max="16" width="13.5703125" style="5" hidden="1" customWidth="1" outlineLevel="1"/>
    <col min="17" max="20" width="9.140625" style="5" hidden="1" customWidth="1" outlineLevel="1"/>
    <col min="21" max="21" width="11.7109375" style="5" hidden="1" customWidth="1" outlineLevel="1"/>
    <col min="22" max="25" width="9.140625" style="5" hidden="1" customWidth="1" outlineLevel="1"/>
    <col min="26" max="26" width="14.7109375" style="5" hidden="1" customWidth="1" outlineLevel="1"/>
    <col min="27" max="34" width="9.140625" style="5" hidden="1" customWidth="1" outlineLevel="1"/>
    <col min="35" max="39" width="16.42578125" style="5" hidden="1" customWidth="1" outlineLevel="1"/>
    <col min="40" max="88" width="9.140625" style="5" hidden="1" customWidth="1" outlineLevel="1"/>
    <col min="89" max="89" width="9.140625" style="5" collapsed="1"/>
    <col min="90" max="128" width="9.140625" style="5"/>
    <col min="129" max="129" width="9.140625" style="5" customWidth="1"/>
    <col min="130" max="241" width="9.140625" style="5"/>
    <col min="242" max="16384" width="9.140625" style="1"/>
  </cols>
  <sheetData>
    <row r="1" spans="2:242" ht="20.25" x14ac:dyDescent="0.3">
      <c r="B1" s="26" t="s">
        <v>846</v>
      </c>
    </row>
    <row r="2" spans="2:242" ht="53.45" customHeight="1" outlineLevel="1" x14ac:dyDescent="0.2">
      <c r="B2" s="44" t="s">
        <v>899</v>
      </c>
      <c r="C2" s="45"/>
      <c r="D2" s="45"/>
      <c r="E2" s="45"/>
      <c r="F2" s="45"/>
      <c r="G2" s="45"/>
      <c r="H2" s="45"/>
      <c r="I2" s="45"/>
      <c r="J2" s="45"/>
      <c r="K2" s="46"/>
      <c r="IG2" s="1"/>
    </row>
    <row r="3" spans="2:242" ht="31.15" customHeight="1" outlineLevel="1" x14ac:dyDescent="0.2">
      <c r="B3" s="40" t="s">
        <v>836</v>
      </c>
      <c r="C3" s="41"/>
      <c r="D3" s="41"/>
      <c r="E3" s="41"/>
      <c r="F3" s="41"/>
      <c r="G3" s="41"/>
      <c r="H3" s="41"/>
      <c r="I3" s="41"/>
      <c r="J3" s="41"/>
      <c r="K3" s="42"/>
      <c r="IG3" s="1"/>
    </row>
    <row r="4" spans="2:242" ht="21.75" customHeight="1" outlineLevel="1" x14ac:dyDescent="0.2">
      <c r="B4" s="40" t="s">
        <v>898</v>
      </c>
      <c r="C4" s="41"/>
      <c r="D4" s="41"/>
      <c r="E4" s="41"/>
      <c r="F4" s="41"/>
      <c r="G4" s="41"/>
      <c r="H4" s="41"/>
      <c r="I4" s="41"/>
      <c r="J4" s="41"/>
      <c r="K4" s="42"/>
      <c r="IG4" s="1"/>
    </row>
    <row r="5" spans="2:242" ht="28.15" customHeight="1" outlineLevel="1" x14ac:dyDescent="0.2">
      <c r="B5" s="40" t="s">
        <v>843</v>
      </c>
      <c r="C5" s="41"/>
      <c r="D5" s="41"/>
      <c r="E5" s="41"/>
      <c r="F5" s="41"/>
      <c r="G5" s="41"/>
      <c r="H5" s="41"/>
      <c r="I5" s="41"/>
      <c r="J5" s="41"/>
      <c r="K5" s="42"/>
      <c r="IG5" s="1"/>
    </row>
    <row r="6" spans="2:242" ht="16.149999999999999" customHeight="1" outlineLevel="1" x14ac:dyDescent="0.2">
      <c r="B6" s="40" t="s">
        <v>838</v>
      </c>
      <c r="C6" s="41"/>
      <c r="D6" s="41"/>
      <c r="E6" s="41"/>
      <c r="F6" s="41"/>
      <c r="G6" s="41"/>
      <c r="H6" s="41"/>
      <c r="I6" s="41"/>
      <c r="J6" s="41"/>
      <c r="K6" s="42"/>
      <c r="IG6" s="1"/>
    </row>
    <row r="7" spans="2:242" ht="16.149999999999999" customHeight="1" outlineLevel="1" x14ac:dyDescent="0.2">
      <c r="B7" s="47" t="s">
        <v>837</v>
      </c>
      <c r="C7" s="48"/>
      <c r="D7" s="48"/>
      <c r="E7" s="48"/>
      <c r="F7" s="48"/>
      <c r="G7" s="48"/>
      <c r="H7" s="48"/>
      <c r="I7" s="48"/>
      <c r="J7" s="48"/>
      <c r="K7" s="49"/>
      <c r="IG7" s="1"/>
    </row>
    <row r="8" spans="2:242" x14ac:dyDescent="0.2">
      <c r="B8" s="6" t="s">
        <v>833</v>
      </c>
    </row>
    <row r="9" spans="2:242" s="5" customFormat="1" ht="13.5" thickBot="1" x14ac:dyDescent="0.25">
      <c r="IG9" s="1"/>
      <c r="IH9" s="1"/>
    </row>
    <row r="10" spans="2:242" s="5" customFormat="1" x14ac:dyDescent="0.2">
      <c r="B10" s="7" t="s">
        <v>546</v>
      </c>
      <c r="C10" s="8"/>
      <c r="D10" s="9"/>
      <c r="F10" s="10" t="s">
        <v>840</v>
      </c>
      <c r="G10" s="43" t="s">
        <v>841</v>
      </c>
      <c r="H10" s="43"/>
      <c r="I10" s="43"/>
      <c r="IG10" s="1"/>
      <c r="IH10" s="1"/>
    </row>
    <row r="11" spans="2:242" s="5" customFormat="1" ht="15" customHeight="1" x14ac:dyDescent="0.2">
      <c r="B11" s="11" t="s">
        <v>547</v>
      </c>
      <c r="C11" s="12"/>
      <c r="D11" s="13"/>
      <c r="F11" s="10" t="s">
        <v>839</v>
      </c>
      <c r="G11" s="43" t="s">
        <v>842</v>
      </c>
      <c r="H11" s="43"/>
      <c r="I11" s="43"/>
      <c r="IG11" s="1"/>
      <c r="IH11" s="1"/>
    </row>
    <row r="12" spans="2:242" s="5" customFormat="1" ht="15" customHeight="1" thickBot="1" x14ac:dyDescent="0.25">
      <c r="B12" s="14" t="s">
        <v>548</v>
      </c>
      <c r="C12" s="15"/>
      <c r="D12" s="16"/>
      <c r="IG12" s="1"/>
      <c r="IH12" s="1"/>
    </row>
    <row r="13" spans="2:242" s="5" customFormat="1" ht="15" customHeight="1" x14ac:dyDescent="0.2">
      <c r="B13" s="17"/>
      <c r="C13" s="17"/>
      <c r="IG13" s="1"/>
      <c r="IH13" s="1"/>
    </row>
    <row r="14" spans="2:242" s="5" customFormat="1" ht="15" x14ac:dyDescent="0.25">
      <c r="G14" s="37" t="s">
        <v>845</v>
      </c>
      <c r="H14" s="38"/>
      <c r="I14" s="38"/>
      <c r="J14" s="38"/>
      <c r="K14" s="38"/>
      <c r="L14" s="38"/>
      <c r="M14" s="39"/>
      <c r="P14" s="36" t="s">
        <v>896</v>
      </c>
      <c r="Y14" s="36" t="s">
        <v>897</v>
      </c>
      <c r="AN14"/>
      <c r="AO14"/>
      <c r="AP14" s="27"/>
      <c r="AQ14" s="27"/>
      <c r="AR14" s="28"/>
      <c r="AS14" s="28"/>
      <c r="AT14" s="28"/>
      <c r="AU14" s="28"/>
      <c r="AV14" s="27"/>
      <c r="AW14" s="28"/>
      <c r="AX14" s="28"/>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IH14" s="1"/>
    </row>
    <row r="15" spans="2:242" s="5" customFormat="1" ht="60" x14ac:dyDescent="0.25">
      <c r="B15" s="21" t="s">
        <v>844</v>
      </c>
      <c r="C15" s="22" t="s">
        <v>6</v>
      </c>
      <c r="D15" s="21" t="s">
        <v>830</v>
      </c>
      <c r="E15" s="21" t="s">
        <v>1256</v>
      </c>
      <c r="F15" s="21" t="s">
        <v>1255</v>
      </c>
      <c r="G15" s="21" t="s">
        <v>550</v>
      </c>
      <c r="H15" s="21" t="s">
        <v>551</v>
      </c>
      <c r="I15" s="22" t="s">
        <v>6</v>
      </c>
      <c r="J15" s="21" t="s">
        <v>7</v>
      </c>
      <c r="K15" s="22" t="s">
        <v>8</v>
      </c>
      <c r="L15" s="21" t="s">
        <v>867</v>
      </c>
      <c r="M15" s="22" t="s">
        <v>549</v>
      </c>
      <c r="N15" s="23" t="s">
        <v>13</v>
      </c>
      <c r="O15" s="22" t="s">
        <v>14</v>
      </c>
      <c r="Q15" s="31" t="s">
        <v>868</v>
      </c>
      <c r="R15" s="31" t="s">
        <v>869</v>
      </c>
      <c r="S15" s="33" t="s">
        <v>870</v>
      </c>
      <c r="T15" s="31" t="s">
        <v>871</v>
      </c>
      <c r="U15" s="31" t="s">
        <v>872</v>
      </c>
      <c r="V15" s="31" t="s">
        <v>873</v>
      </c>
      <c r="W15" s="33" t="s">
        <v>874</v>
      </c>
      <c r="X15" s="31" t="s">
        <v>875</v>
      </c>
      <c r="Y15" s="31" t="s">
        <v>876</v>
      </c>
      <c r="Z15" s="31" t="s">
        <v>877</v>
      </c>
      <c r="AA15" s="31" t="s">
        <v>878</v>
      </c>
      <c r="AB15" s="31" t="s">
        <v>888</v>
      </c>
      <c r="AC15" s="31" t="s">
        <v>885</v>
      </c>
      <c r="AD15" s="31" t="s">
        <v>884</v>
      </c>
      <c r="AE15" s="31" t="s">
        <v>879</v>
      </c>
      <c r="AF15" s="31" t="s">
        <v>880</v>
      </c>
      <c r="AG15" s="31" t="s">
        <v>881</v>
      </c>
      <c r="AH15" s="31" t="s">
        <v>882</v>
      </c>
      <c r="AI15" s="31" t="s">
        <v>883</v>
      </c>
      <c r="AJ15" s="31" t="s">
        <v>891</v>
      </c>
      <c r="AK15" s="31" t="s">
        <v>887</v>
      </c>
      <c r="AL15" s="31" t="s">
        <v>886</v>
      </c>
      <c r="AM15" s="31" t="s">
        <v>892</v>
      </c>
      <c r="AN15" s="31" t="s">
        <v>889</v>
      </c>
      <c r="AO15" s="31" t="s">
        <v>890</v>
      </c>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29"/>
      <c r="BR15" s="29"/>
      <c r="BS15" s="29"/>
      <c r="BT15" s="29"/>
      <c r="BU15" s="29"/>
      <c r="BV15" s="29"/>
      <c r="BW15" s="29"/>
      <c r="BX15" s="29"/>
      <c r="BY15" s="29"/>
      <c r="BZ15" s="29"/>
      <c r="CA15" s="29"/>
      <c r="CB15" s="29"/>
      <c r="CC15" s="29"/>
      <c r="CD15" s="29"/>
      <c r="CE15" s="29"/>
      <c r="CF15" s="29"/>
      <c r="CG15" s="29"/>
      <c r="CH15" s="29"/>
    </row>
    <row r="16" spans="2:242" s="5" customFormat="1" ht="15" x14ac:dyDescent="0.25">
      <c r="B16" s="5">
        <v>10001</v>
      </c>
      <c r="C16" s="18" t="str">
        <f>IFERROR(VLOOKUP(B16,'Dimension Listings'!$A$5:$B$465,2,FALSE),"ID BLANK")</f>
        <v>SS. Peter and Paul Cathedral, Indianapolis</v>
      </c>
      <c r="D16" s="5" t="s">
        <v>831</v>
      </c>
      <c r="G16" s="19">
        <v>20</v>
      </c>
      <c r="H16" s="5">
        <v>100</v>
      </c>
      <c r="I16" s="18" t="str">
        <f>IFERROR(VLOOKUP(H16,'Dimension Listings'!$D$5:$E$35,2,FALSE),"ID BLANK")</f>
        <v>Roman Catholic Archdiocese of Indpls</v>
      </c>
      <c r="J16" s="5">
        <v>1092</v>
      </c>
      <c r="K16" s="18" t="str">
        <f>IFERROR(VLOOKUP(J16,'Dimension Listings'!$G$5:$H$396,2,FALSE),"ID BLANK")</f>
        <v>Accounting Services - Arch</v>
      </c>
      <c r="L16" s="24">
        <v>45000</v>
      </c>
      <c r="M16" s="18" t="str">
        <f>IFERROR(VLOOKUP(L16,'Dimension Listings'!$K$5:$L$65,2,FALSE),"ID BLANK")</f>
        <v>Program Fees</v>
      </c>
      <c r="N16" s="25"/>
      <c r="O16" s="18" t="str">
        <f>IFERROR(VLOOKUP(N16,'Dimension Listings'!$O$5:$P$500,2,FALSE),"ID BLANK")</f>
        <v>ID BLANK</v>
      </c>
      <c r="R16" t="s">
        <v>893</v>
      </c>
      <c r="S16" s="32">
        <v>43586</v>
      </c>
      <c r="T16"/>
      <c r="U16">
        <f t="shared" ref="U16:U47" si="0">B16</f>
        <v>10001</v>
      </c>
      <c r="V16"/>
      <c r="W16" s="32">
        <v>43616</v>
      </c>
      <c r="X16" t="str">
        <f t="shared" ref="X16:X47" si="1">D16</f>
        <v xml:space="preserve">Sample Description </v>
      </c>
      <c r="Y16"/>
      <c r="Z16" t="s">
        <v>894</v>
      </c>
      <c r="AA16">
        <f t="shared" ref="AA16:AA47" si="2">IF(B16=B15,AA15+1,1)</f>
        <v>1</v>
      </c>
      <c r="AB16">
        <f t="shared" ref="AB16:AB47" si="3">B16</f>
        <v>10001</v>
      </c>
      <c r="AC16">
        <f>H16</f>
        <v>100</v>
      </c>
      <c r="AD16">
        <f>J16</f>
        <v>1092</v>
      </c>
      <c r="AE16" t="str">
        <f>L16&amp;"S"</f>
        <v>45000S</v>
      </c>
      <c r="AF16"/>
      <c r="AG16">
        <v>1</v>
      </c>
      <c r="AH16">
        <v>1</v>
      </c>
      <c r="AI16" s="34">
        <f>G16</f>
        <v>20</v>
      </c>
      <c r="AJ16"/>
      <c r="AK16" s="35" t="str">
        <f>IF(N16="","",N16)</f>
        <v/>
      </c>
      <c r="AL16"/>
      <c r="AM16" t="s">
        <v>895</v>
      </c>
    </row>
    <row r="17" spans="2:39" s="5" customFormat="1" ht="15" x14ac:dyDescent="0.25">
      <c r="B17" s="5">
        <v>10201</v>
      </c>
      <c r="C17" s="18" t="str">
        <f>IFERROR(VLOOKUP(B17,'Dimension Listings'!$A$5:$B$465,2,FALSE),"ID BLANK")</f>
        <v>Bishop Chatard High School</v>
      </c>
      <c r="D17" s="5" t="s">
        <v>831</v>
      </c>
      <c r="G17" s="19">
        <v>50</v>
      </c>
      <c r="H17" s="5" t="s">
        <v>82</v>
      </c>
      <c r="I17" s="18" t="str">
        <f>IFERROR(VLOOKUP(H17,'Dimension Listings'!$D$5:$E$35,2,FALSE),"ID BLANK")</f>
        <v>MTCA Central Office</v>
      </c>
      <c r="J17" s="5">
        <v>1050</v>
      </c>
      <c r="K17" s="18" t="str">
        <f>IFERROR(VLOOKUP(J17,'Dimension Listings'!$G$5:$H$396,2,FALSE),"ID BLANK")</f>
        <v>Central Office - MTCA</v>
      </c>
      <c r="L17" s="24">
        <v>45000</v>
      </c>
      <c r="M17" s="18" t="str">
        <f>IFERROR(VLOOKUP(L17,'Dimension Listings'!$K$5:$L$65,2,FALSE),"ID BLANK")</f>
        <v>Program Fees</v>
      </c>
      <c r="N17" s="25"/>
      <c r="O17" s="18" t="str">
        <f>IFERROR(VLOOKUP(N17,'Dimension Listings'!$O$5:$P$500,2,FALSE),"ID BLANK")</f>
        <v>ID BLANK</v>
      </c>
      <c r="R17" t="s">
        <v>893</v>
      </c>
      <c r="S17" s="32">
        <v>43586</v>
      </c>
      <c r="T17"/>
      <c r="U17">
        <f t="shared" si="0"/>
        <v>10201</v>
      </c>
      <c r="V17"/>
      <c r="W17" s="32">
        <v>43616</v>
      </c>
      <c r="X17" t="str">
        <f t="shared" si="1"/>
        <v xml:space="preserve">Sample Description </v>
      </c>
      <c r="Y17"/>
      <c r="Z17" t="s">
        <v>894</v>
      </c>
      <c r="AA17">
        <f t="shared" si="2"/>
        <v>1</v>
      </c>
      <c r="AB17">
        <f t="shared" si="3"/>
        <v>10201</v>
      </c>
      <c r="AC17" t="str">
        <f t="shared" ref="AC17:AC80" si="4">H17</f>
        <v>300-A</v>
      </c>
      <c r="AD17">
        <f t="shared" ref="AD17:AD80" si="5">J17</f>
        <v>1050</v>
      </c>
      <c r="AE17" t="str">
        <f t="shared" ref="AE17:AE80" si="6">L17&amp;"S"</f>
        <v>45000S</v>
      </c>
      <c r="AF17"/>
      <c r="AG17">
        <v>1</v>
      </c>
      <c r="AH17">
        <v>1</v>
      </c>
      <c r="AI17" s="34">
        <f t="shared" ref="AI17:AI80" si="7">G17</f>
        <v>50</v>
      </c>
      <c r="AJ17"/>
      <c r="AK17" s="35" t="str">
        <f t="shared" ref="AK17:AK80" si="8">IF(N17="","",N17)</f>
        <v/>
      </c>
      <c r="AL17"/>
      <c r="AM17" t="s">
        <v>895</v>
      </c>
    </row>
    <row r="18" spans="2:39" s="5" customFormat="1" ht="15" x14ac:dyDescent="0.25">
      <c r="C18" s="18" t="str">
        <f>IFERROR(VLOOKUP(B18,'Dimension Listings'!$A$5:$B$465,2,FALSE),"ID BLANK")</f>
        <v>ID BLANK</v>
      </c>
      <c r="G18" s="19"/>
      <c r="I18" s="18" t="str">
        <f>IFERROR(VLOOKUP(H18,'Dimension Listings'!$D$5:$E$35,2,FALSE),"ID BLANK")</f>
        <v>ID BLANK</v>
      </c>
      <c r="K18" s="18" t="str">
        <f>IFERROR(VLOOKUP(J18,'Dimension Listings'!$G$5:$H$396,2,FALSE),"ID BLANK")</f>
        <v>ID BLANK</v>
      </c>
      <c r="L18" s="24"/>
      <c r="M18" s="18" t="str">
        <f>IFERROR(VLOOKUP(L18,'Dimension Listings'!$K$5:$L$65,2,FALSE),"ID BLANK")</f>
        <v>ID BLANK</v>
      </c>
      <c r="N18" s="25"/>
      <c r="O18" s="18" t="str">
        <f>IFERROR(VLOOKUP(N18,'Dimension Listings'!$O$5:$P$500,2,FALSE),"ID BLANK")</f>
        <v>ID BLANK</v>
      </c>
      <c r="R18" t="s">
        <v>893</v>
      </c>
      <c r="S18" s="32">
        <v>43586</v>
      </c>
      <c r="T18"/>
      <c r="U18">
        <f t="shared" si="0"/>
        <v>0</v>
      </c>
      <c r="V18"/>
      <c r="W18" s="32">
        <v>43616</v>
      </c>
      <c r="X18">
        <f t="shared" si="1"/>
        <v>0</v>
      </c>
      <c r="Y18"/>
      <c r="Z18" t="s">
        <v>894</v>
      </c>
      <c r="AA18">
        <f t="shared" si="2"/>
        <v>1</v>
      </c>
      <c r="AB18">
        <f t="shared" si="3"/>
        <v>0</v>
      </c>
      <c r="AC18">
        <f t="shared" si="4"/>
        <v>0</v>
      </c>
      <c r="AD18">
        <f t="shared" si="5"/>
        <v>0</v>
      </c>
      <c r="AE18" t="str">
        <f t="shared" si="6"/>
        <v>S</v>
      </c>
      <c r="AF18"/>
      <c r="AG18">
        <v>1</v>
      </c>
      <c r="AH18">
        <v>1</v>
      </c>
      <c r="AI18" s="34">
        <f t="shared" si="7"/>
        <v>0</v>
      </c>
      <c r="AJ18"/>
      <c r="AK18" s="35" t="str">
        <f t="shared" si="8"/>
        <v/>
      </c>
      <c r="AL18"/>
      <c r="AM18" t="s">
        <v>895</v>
      </c>
    </row>
    <row r="19" spans="2:39" s="5" customFormat="1" ht="15" x14ac:dyDescent="0.25">
      <c r="C19" s="18" t="str">
        <f>IFERROR(VLOOKUP(B19,'Dimension Listings'!$A$5:$B$465,2,FALSE),"ID BLANK")</f>
        <v>ID BLANK</v>
      </c>
      <c r="G19" s="19"/>
      <c r="I19" s="18" t="str">
        <f>IFERROR(VLOOKUP(H19,'Dimension Listings'!$D$5:$E$35,2,FALSE),"ID BLANK")</f>
        <v>ID BLANK</v>
      </c>
      <c r="K19" s="18" t="str">
        <f>IFERROR(VLOOKUP(J19,'Dimension Listings'!$G$5:$H$396,2,FALSE),"ID BLANK")</f>
        <v>ID BLANK</v>
      </c>
      <c r="L19" s="24"/>
      <c r="M19" s="18" t="str">
        <f>IFERROR(VLOOKUP(L19,'Dimension Listings'!$K$5:$L$65,2,FALSE),"ID BLANK")</f>
        <v>ID BLANK</v>
      </c>
      <c r="N19" s="25"/>
      <c r="O19" s="18" t="str">
        <f>IFERROR(VLOOKUP(N19,'Dimension Listings'!$O$5:$P$500,2,FALSE),"ID BLANK")</f>
        <v>ID BLANK</v>
      </c>
      <c r="R19" t="s">
        <v>893</v>
      </c>
      <c r="S19" s="32">
        <v>43586</v>
      </c>
      <c r="T19"/>
      <c r="U19">
        <f t="shared" si="0"/>
        <v>0</v>
      </c>
      <c r="V19"/>
      <c r="W19" s="32">
        <v>43616</v>
      </c>
      <c r="X19">
        <f t="shared" si="1"/>
        <v>0</v>
      </c>
      <c r="Y19"/>
      <c r="Z19" t="s">
        <v>894</v>
      </c>
      <c r="AA19">
        <f t="shared" si="2"/>
        <v>2</v>
      </c>
      <c r="AB19">
        <f t="shared" si="3"/>
        <v>0</v>
      </c>
      <c r="AC19">
        <f t="shared" si="4"/>
        <v>0</v>
      </c>
      <c r="AD19">
        <f t="shared" si="5"/>
        <v>0</v>
      </c>
      <c r="AE19" t="str">
        <f t="shared" si="6"/>
        <v>S</v>
      </c>
      <c r="AF19"/>
      <c r="AG19">
        <v>1</v>
      </c>
      <c r="AH19">
        <v>1</v>
      </c>
      <c r="AI19" s="34">
        <f t="shared" si="7"/>
        <v>0</v>
      </c>
      <c r="AJ19"/>
      <c r="AK19" s="35" t="str">
        <f t="shared" si="8"/>
        <v/>
      </c>
      <c r="AL19"/>
      <c r="AM19" t="s">
        <v>895</v>
      </c>
    </row>
    <row r="20" spans="2:39" s="5" customFormat="1" ht="15" x14ac:dyDescent="0.25">
      <c r="C20" s="18" t="str">
        <f>IFERROR(VLOOKUP(B20,'Dimension Listings'!$A$5:$B$465,2,FALSE),"ID BLANK")</f>
        <v>ID BLANK</v>
      </c>
      <c r="G20" s="19"/>
      <c r="I20" s="18" t="str">
        <f>IFERROR(VLOOKUP(H20,'Dimension Listings'!$D$5:$E$35,2,FALSE),"ID BLANK")</f>
        <v>ID BLANK</v>
      </c>
      <c r="K20" s="18" t="str">
        <f>IFERROR(VLOOKUP(J20,'Dimension Listings'!$G$5:$H$396,2,FALSE),"ID BLANK")</f>
        <v>ID BLANK</v>
      </c>
      <c r="L20" s="24"/>
      <c r="M20" s="18" t="str">
        <f>IFERROR(VLOOKUP(L20,'Dimension Listings'!$K$5:$L$65,2,FALSE),"ID BLANK")</f>
        <v>ID BLANK</v>
      </c>
      <c r="N20" s="25"/>
      <c r="O20" s="18" t="str">
        <f>IFERROR(VLOOKUP(N20,'Dimension Listings'!$O$5:$P$500,2,FALSE),"ID BLANK")</f>
        <v>ID BLANK</v>
      </c>
      <c r="R20" t="s">
        <v>893</v>
      </c>
      <c r="S20" s="32">
        <v>43586</v>
      </c>
      <c r="T20"/>
      <c r="U20">
        <f t="shared" si="0"/>
        <v>0</v>
      </c>
      <c r="V20"/>
      <c r="W20" s="32">
        <v>43616</v>
      </c>
      <c r="X20">
        <f t="shared" si="1"/>
        <v>0</v>
      </c>
      <c r="Y20"/>
      <c r="Z20" t="s">
        <v>894</v>
      </c>
      <c r="AA20">
        <f t="shared" si="2"/>
        <v>3</v>
      </c>
      <c r="AB20">
        <f t="shared" si="3"/>
        <v>0</v>
      </c>
      <c r="AC20">
        <f t="shared" si="4"/>
        <v>0</v>
      </c>
      <c r="AD20">
        <f t="shared" si="5"/>
        <v>0</v>
      </c>
      <c r="AE20" t="str">
        <f t="shared" si="6"/>
        <v>S</v>
      </c>
      <c r="AF20"/>
      <c r="AG20">
        <v>1</v>
      </c>
      <c r="AH20">
        <v>1</v>
      </c>
      <c r="AI20" s="34">
        <f t="shared" si="7"/>
        <v>0</v>
      </c>
      <c r="AJ20"/>
      <c r="AK20" s="35" t="str">
        <f t="shared" si="8"/>
        <v/>
      </c>
      <c r="AL20"/>
      <c r="AM20" t="s">
        <v>895</v>
      </c>
    </row>
    <row r="21" spans="2:39" s="5" customFormat="1" ht="15" x14ac:dyDescent="0.25">
      <c r="C21" s="18" t="str">
        <f>IFERROR(VLOOKUP(B21,'Dimension Listings'!$A$5:$B$465,2,FALSE),"ID BLANK")</f>
        <v>ID BLANK</v>
      </c>
      <c r="G21" s="19"/>
      <c r="I21" s="18" t="str">
        <f>IFERROR(VLOOKUP(H21,'Dimension Listings'!$D$5:$E$35,2,FALSE),"ID BLANK")</f>
        <v>ID BLANK</v>
      </c>
      <c r="K21" s="18" t="str">
        <f>IFERROR(VLOOKUP(J21,'Dimension Listings'!$G$5:$H$396,2,FALSE),"ID BLANK")</f>
        <v>ID BLANK</v>
      </c>
      <c r="L21" s="24"/>
      <c r="M21" s="18" t="str">
        <f>IFERROR(VLOOKUP(L21,'Dimension Listings'!$K$5:$L$65,2,FALSE),"ID BLANK")</f>
        <v>ID BLANK</v>
      </c>
      <c r="N21" s="25"/>
      <c r="O21" s="18" t="str">
        <f>IFERROR(VLOOKUP(N21,'Dimension Listings'!$O$5:$P$500,2,FALSE),"ID BLANK")</f>
        <v>ID BLANK</v>
      </c>
      <c r="R21" t="s">
        <v>893</v>
      </c>
      <c r="S21" s="32">
        <v>43586</v>
      </c>
      <c r="T21"/>
      <c r="U21">
        <f t="shared" si="0"/>
        <v>0</v>
      </c>
      <c r="V21"/>
      <c r="W21" s="32">
        <v>43616</v>
      </c>
      <c r="X21">
        <f t="shared" si="1"/>
        <v>0</v>
      </c>
      <c r="Y21"/>
      <c r="Z21" t="s">
        <v>894</v>
      </c>
      <c r="AA21">
        <f t="shared" si="2"/>
        <v>4</v>
      </c>
      <c r="AB21">
        <f t="shared" si="3"/>
        <v>0</v>
      </c>
      <c r="AC21">
        <f t="shared" si="4"/>
        <v>0</v>
      </c>
      <c r="AD21">
        <f t="shared" si="5"/>
        <v>0</v>
      </c>
      <c r="AE21" t="str">
        <f t="shared" si="6"/>
        <v>S</v>
      </c>
      <c r="AF21"/>
      <c r="AG21">
        <v>1</v>
      </c>
      <c r="AH21">
        <v>1</v>
      </c>
      <c r="AI21" s="34">
        <f t="shared" si="7"/>
        <v>0</v>
      </c>
      <c r="AJ21"/>
      <c r="AK21" s="35" t="str">
        <f t="shared" si="8"/>
        <v/>
      </c>
      <c r="AL21"/>
      <c r="AM21" t="s">
        <v>895</v>
      </c>
    </row>
    <row r="22" spans="2:39" s="5" customFormat="1" ht="15" x14ac:dyDescent="0.25">
      <c r="C22" s="18" t="str">
        <f>IFERROR(VLOOKUP(B22,'Dimension Listings'!$A$5:$B$465,2,FALSE),"ID BLANK")</f>
        <v>ID BLANK</v>
      </c>
      <c r="G22" s="19"/>
      <c r="I22" s="18" t="str">
        <f>IFERROR(VLOOKUP(H22,'Dimension Listings'!$D$5:$E$35,2,FALSE),"ID BLANK")</f>
        <v>ID BLANK</v>
      </c>
      <c r="K22" s="18" t="str">
        <f>IFERROR(VLOOKUP(J22,'Dimension Listings'!$G$5:$H$396,2,FALSE),"ID BLANK")</f>
        <v>ID BLANK</v>
      </c>
      <c r="L22" s="24"/>
      <c r="M22" s="18" t="str">
        <f>IFERROR(VLOOKUP(L22,'Dimension Listings'!$K$5:$L$65,2,FALSE),"ID BLANK")</f>
        <v>ID BLANK</v>
      </c>
      <c r="N22" s="25"/>
      <c r="O22" s="18" t="str">
        <f>IFERROR(VLOOKUP(N22,'Dimension Listings'!$O$5:$P$500,2,FALSE),"ID BLANK")</f>
        <v>ID BLANK</v>
      </c>
      <c r="R22" t="s">
        <v>893</v>
      </c>
      <c r="S22" s="32">
        <v>43586</v>
      </c>
      <c r="T22"/>
      <c r="U22">
        <f t="shared" si="0"/>
        <v>0</v>
      </c>
      <c r="V22"/>
      <c r="W22" s="32">
        <v>43616</v>
      </c>
      <c r="X22">
        <f t="shared" si="1"/>
        <v>0</v>
      </c>
      <c r="Y22"/>
      <c r="Z22" t="s">
        <v>894</v>
      </c>
      <c r="AA22">
        <f t="shared" si="2"/>
        <v>5</v>
      </c>
      <c r="AB22">
        <f t="shared" si="3"/>
        <v>0</v>
      </c>
      <c r="AC22">
        <f t="shared" si="4"/>
        <v>0</v>
      </c>
      <c r="AD22">
        <f t="shared" si="5"/>
        <v>0</v>
      </c>
      <c r="AE22" t="str">
        <f t="shared" si="6"/>
        <v>S</v>
      </c>
      <c r="AF22"/>
      <c r="AG22">
        <v>1</v>
      </c>
      <c r="AH22">
        <v>1</v>
      </c>
      <c r="AI22" s="34">
        <f t="shared" si="7"/>
        <v>0</v>
      </c>
      <c r="AJ22"/>
      <c r="AK22" s="35" t="str">
        <f t="shared" si="8"/>
        <v/>
      </c>
      <c r="AL22"/>
      <c r="AM22" t="s">
        <v>895</v>
      </c>
    </row>
    <row r="23" spans="2:39" s="5" customFormat="1" ht="15" x14ac:dyDescent="0.25">
      <c r="C23" s="18" t="str">
        <f>IFERROR(VLOOKUP(B23,'Dimension Listings'!$A$5:$B$465,2,FALSE),"ID BLANK")</f>
        <v>ID BLANK</v>
      </c>
      <c r="G23" s="19"/>
      <c r="I23" s="18" t="str">
        <f>IFERROR(VLOOKUP(H23,'Dimension Listings'!$D$5:$E$35,2,FALSE),"ID BLANK")</f>
        <v>ID BLANK</v>
      </c>
      <c r="K23" s="18" t="str">
        <f>IFERROR(VLOOKUP(J23,'Dimension Listings'!$G$5:$H$396,2,FALSE),"ID BLANK")</f>
        <v>ID BLANK</v>
      </c>
      <c r="L23" s="24"/>
      <c r="M23" s="18" t="str">
        <f>IFERROR(VLOOKUP(L23,'Dimension Listings'!$K$5:$L$65,2,FALSE),"ID BLANK")</f>
        <v>ID BLANK</v>
      </c>
      <c r="N23" s="25"/>
      <c r="O23" s="18" t="str">
        <f>IFERROR(VLOOKUP(N23,'Dimension Listings'!$O$5:$P$500,2,FALSE),"ID BLANK")</f>
        <v>ID BLANK</v>
      </c>
      <c r="R23" t="s">
        <v>893</v>
      </c>
      <c r="S23" s="32">
        <v>43586</v>
      </c>
      <c r="T23"/>
      <c r="U23">
        <f t="shared" si="0"/>
        <v>0</v>
      </c>
      <c r="V23"/>
      <c r="W23" s="32">
        <v>43616</v>
      </c>
      <c r="X23">
        <f t="shared" si="1"/>
        <v>0</v>
      </c>
      <c r="Y23"/>
      <c r="Z23" t="s">
        <v>894</v>
      </c>
      <c r="AA23">
        <f t="shared" si="2"/>
        <v>6</v>
      </c>
      <c r="AB23">
        <f t="shared" si="3"/>
        <v>0</v>
      </c>
      <c r="AC23">
        <f t="shared" si="4"/>
        <v>0</v>
      </c>
      <c r="AD23">
        <f t="shared" si="5"/>
        <v>0</v>
      </c>
      <c r="AE23" t="str">
        <f t="shared" si="6"/>
        <v>S</v>
      </c>
      <c r="AF23"/>
      <c r="AG23">
        <v>1</v>
      </c>
      <c r="AH23">
        <v>1</v>
      </c>
      <c r="AI23" s="34">
        <f t="shared" si="7"/>
        <v>0</v>
      </c>
      <c r="AJ23"/>
      <c r="AK23" s="35" t="str">
        <f t="shared" si="8"/>
        <v/>
      </c>
      <c r="AL23"/>
      <c r="AM23" t="s">
        <v>895</v>
      </c>
    </row>
    <row r="24" spans="2:39" s="5" customFormat="1" ht="15" x14ac:dyDescent="0.25">
      <c r="C24" s="18" t="str">
        <f>IFERROR(VLOOKUP(B24,'Dimension Listings'!$A$5:$B$465,2,FALSE),"ID BLANK")</f>
        <v>ID BLANK</v>
      </c>
      <c r="G24" s="19"/>
      <c r="I24" s="18" t="str">
        <f>IFERROR(VLOOKUP(H24,'Dimension Listings'!$D$5:$E$35,2,FALSE),"ID BLANK")</f>
        <v>ID BLANK</v>
      </c>
      <c r="K24" s="18" t="str">
        <f>IFERROR(VLOOKUP(J24,'Dimension Listings'!$G$5:$H$396,2,FALSE),"ID BLANK")</f>
        <v>ID BLANK</v>
      </c>
      <c r="L24" s="24"/>
      <c r="M24" s="18" t="str">
        <f>IFERROR(VLOOKUP(L24,'Dimension Listings'!$K$5:$L$65,2,FALSE),"ID BLANK")</f>
        <v>ID BLANK</v>
      </c>
      <c r="N24" s="25"/>
      <c r="O24" s="18" t="str">
        <f>IFERROR(VLOOKUP(N24,'Dimension Listings'!$O$5:$P$500,2,FALSE),"ID BLANK")</f>
        <v>ID BLANK</v>
      </c>
      <c r="R24" t="s">
        <v>893</v>
      </c>
      <c r="S24" s="32">
        <v>43586</v>
      </c>
      <c r="T24"/>
      <c r="U24">
        <f t="shared" si="0"/>
        <v>0</v>
      </c>
      <c r="V24"/>
      <c r="W24" s="32">
        <v>43616</v>
      </c>
      <c r="X24">
        <f t="shared" si="1"/>
        <v>0</v>
      </c>
      <c r="Y24"/>
      <c r="Z24" t="s">
        <v>894</v>
      </c>
      <c r="AA24">
        <f t="shared" si="2"/>
        <v>7</v>
      </c>
      <c r="AB24">
        <f t="shared" si="3"/>
        <v>0</v>
      </c>
      <c r="AC24">
        <f t="shared" si="4"/>
        <v>0</v>
      </c>
      <c r="AD24">
        <f t="shared" si="5"/>
        <v>0</v>
      </c>
      <c r="AE24" t="str">
        <f t="shared" si="6"/>
        <v>S</v>
      </c>
      <c r="AF24"/>
      <c r="AG24">
        <v>1</v>
      </c>
      <c r="AH24">
        <v>1</v>
      </c>
      <c r="AI24" s="34">
        <f t="shared" si="7"/>
        <v>0</v>
      </c>
      <c r="AJ24"/>
      <c r="AK24" s="35" t="str">
        <f t="shared" si="8"/>
        <v/>
      </c>
      <c r="AL24"/>
      <c r="AM24" t="s">
        <v>895</v>
      </c>
    </row>
    <row r="25" spans="2:39" s="5" customFormat="1" ht="15" x14ac:dyDescent="0.25">
      <c r="C25" s="18" t="str">
        <f>IFERROR(VLOOKUP(B25,'Dimension Listings'!$A$5:$B$465,2,FALSE),"ID BLANK")</f>
        <v>ID BLANK</v>
      </c>
      <c r="G25" s="19"/>
      <c r="I25" s="18" t="str">
        <f>IFERROR(VLOOKUP(H25,'Dimension Listings'!$D$5:$E$35,2,FALSE),"ID BLANK")</f>
        <v>ID BLANK</v>
      </c>
      <c r="K25" s="18" t="str">
        <f>IFERROR(VLOOKUP(J25,'Dimension Listings'!$G$5:$H$396,2,FALSE),"ID BLANK")</f>
        <v>ID BLANK</v>
      </c>
      <c r="L25" s="24"/>
      <c r="M25" s="18" t="str">
        <f>IFERROR(VLOOKUP(L25,'Dimension Listings'!$K$5:$L$65,2,FALSE),"ID BLANK")</f>
        <v>ID BLANK</v>
      </c>
      <c r="N25" s="25"/>
      <c r="O25" s="18" t="str">
        <f>IFERROR(VLOOKUP(N25,'Dimension Listings'!$O$5:$P$500,2,FALSE),"ID BLANK")</f>
        <v>ID BLANK</v>
      </c>
      <c r="R25" t="s">
        <v>893</v>
      </c>
      <c r="S25" s="32">
        <v>43586</v>
      </c>
      <c r="T25"/>
      <c r="U25">
        <f t="shared" si="0"/>
        <v>0</v>
      </c>
      <c r="V25"/>
      <c r="W25" s="32">
        <v>43616</v>
      </c>
      <c r="X25">
        <f t="shared" si="1"/>
        <v>0</v>
      </c>
      <c r="Y25"/>
      <c r="Z25" t="s">
        <v>894</v>
      </c>
      <c r="AA25">
        <f t="shared" si="2"/>
        <v>8</v>
      </c>
      <c r="AB25">
        <f t="shared" si="3"/>
        <v>0</v>
      </c>
      <c r="AC25">
        <f t="shared" si="4"/>
        <v>0</v>
      </c>
      <c r="AD25">
        <f t="shared" si="5"/>
        <v>0</v>
      </c>
      <c r="AE25" t="str">
        <f t="shared" si="6"/>
        <v>S</v>
      </c>
      <c r="AF25"/>
      <c r="AG25">
        <v>1</v>
      </c>
      <c r="AH25">
        <v>1</v>
      </c>
      <c r="AI25" s="34">
        <f t="shared" si="7"/>
        <v>0</v>
      </c>
      <c r="AJ25"/>
      <c r="AK25" s="35" t="str">
        <f t="shared" si="8"/>
        <v/>
      </c>
      <c r="AL25"/>
      <c r="AM25" t="s">
        <v>895</v>
      </c>
    </row>
    <row r="26" spans="2:39" s="5" customFormat="1" ht="15" x14ac:dyDescent="0.25">
      <c r="C26" s="18" t="str">
        <f>IFERROR(VLOOKUP(B26,'Dimension Listings'!$A$5:$B$465,2,FALSE),"ID BLANK")</f>
        <v>ID BLANK</v>
      </c>
      <c r="G26" s="19"/>
      <c r="I26" s="18" t="str">
        <f>IFERROR(VLOOKUP(H26,'Dimension Listings'!$D$5:$E$35,2,FALSE),"ID BLANK")</f>
        <v>ID BLANK</v>
      </c>
      <c r="K26" s="18" t="str">
        <f>IFERROR(VLOOKUP(J26,'Dimension Listings'!$G$5:$H$396,2,FALSE),"ID BLANK")</f>
        <v>ID BLANK</v>
      </c>
      <c r="L26" s="24"/>
      <c r="M26" s="18" t="str">
        <f>IFERROR(VLOOKUP(L26,'Dimension Listings'!$K$5:$L$65,2,FALSE),"ID BLANK")</f>
        <v>ID BLANK</v>
      </c>
      <c r="N26" s="25"/>
      <c r="O26" s="18" t="str">
        <f>IFERROR(VLOOKUP(N26,'Dimension Listings'!$O$5:$P$500,2,FALSE),"ID BLANK")</f>
        <v>ID BLANK</v>
      </c>
      <c r="R26" t="s">
        <v>893</v>
      </c>
      <c r="S26" s="32">
        <v>43586</v>
      </c>
      <c r="T26"/>
      <c r="U26">
        <f t="shared" si="0"/>
        <v>0</v>
      </c>
      <c r="V26"/>
      <c r="W26" s="32">
        <v>43616</v>
      </c>
      <c r="X26">
        <f t="shared" si="1"/>
        <v>0</v>
      </c>
      <c r="Y26"/>
      <c r="Z26" t="s">
        <v>894</v>
      </c>
      <c r="AA26">
        <f t="shared" si="2"/>
        <v>9</v>
      </c>
      <c r="AB26">
        <f t="shared" si="3"/>
        <v>0</v>
      </c>
      <c r="AC26">
        <f t="shared" si="4"/>
        <v>0</v>
      </c>
      <c r="AD26">
        <f t="shared" si="5"/>
        <v>0</v>
      </c>
      <c r="AE26" t="str">
        <f t="shared" si="6"/>
        <v>S</v>
      </c>
      <c r="AF26"/>
      <c r="AG26">
        <v>1</v>
      </c>
      <c r="AH26">
        <v>1</v>
      </c>
      <c r="AI26" s="34">
        <f t="shared" si="7"/>
        <v>0</v>
      </c>
      <c r="AJ26"/>
      <c r="AK26" s="35" t="str">
        <f t="shared" si="8"/>
        <v/>
      </c>
      <c r="AL26"/>
      <c r="AM26" t="s">
        <v>895</v>
      </c>
    </row>
    <row r="27" spans="2:39" s="5" customFormat="1" ht="15" x14ac:dyDescent="0.25">
      <c r="C27" s="18" t="str">
        <f>IFERROR(VLOOKUP(B27,'Dimension Listings'!$A$5:$B$465,2,FALSE),"ID BLANK")</f>
        <v>ID BLANK</v>
      </c>
      <c r="G27" s="19"/>
      <c r="I27" s="18" t="str">
        <f>IFERROR(VLOOKUP(H27,'Dimension Listings'!$D$5:$E$35,2,FALSE),"ID BLANK")</f>
        <v>ID BLANK</v>
      </c>
      <c r="K27" s="18" t="str">
        <f>IFERROR(VLOOKUP(J27,'Dimension Listings'!$G$5:$H$396,2,FALSE),"ID BLANK")</f>
        <v>ID BLANK</v>
      </c>
      <c r="L27" s="24"/>
      <c r="M27" s="18" t="str">
        <f>IFERROR(VLOOKUP(L27,'Dimension Listings'!$K$5:$L$65,2,FALSE),"ID BLANK")</f>
        <v>ID BLANK</v>
      </c>
      <c r="N27" s="25"/>
      <c r="O27" s="18" t="str">
        <f>IFERROR(VLOOKUP(N27,'Dimension Listings'!$O$5:$P$500,2,FALSE),"ID BLANK")</f>
        <v>ID BLANK</v>
      </c>
      <c r="R27" t="s">
        <v>893</v>
      </c>
      <c r="S27" s="32">
        <v>43586</v>
      </c>
      <c r="T27"/>
      <c r="U27">
        <f t="shared" si="0"/>
        <v>0</v>
      </c>
      <c r="V27"/>
      <c r="W27" s="32">
        <v>43616</v>
      </c>
      <c r="X27">
        <f t="shared" si="1"/>
        <v>0</v>
      </c>
      <c r="Y27"/>
      <c r="Z27" t="s">
        <v>894</v>
      </c>
      <c r="AA27">
        <f t="shared" si="2"/>
        <v>10</v>
      </c>
      <c r="AB27">
        <f t="shared" si="3"/>
        <v>0</v>
      </c>
      <c r="AC27">
        <f t="shared" si="4"/>
        <v>0</v>
      </c>
      <c r="AD27">
        <f t="shared" si="5"/>
        <v>0</v>
      </c>
      <c r="AE27" t="str">
        <f t="shared" si="6"/>
        <v>S</v>
      </c>
      <c r="AF27"/>
      <c r="AG27">
        <v>1</v>
      </c>
      <c r="AH27">
        <v>1</v>
      </c>
      <c r="AI27" s="34">
        <f t="shared" si="7"/>
        <v>0</v>
      </c>
      <c r="AJ27"/>
      <c r="AK27" s="35" t="str">
        <f t="shared" si="8"/>
        <v/>
      </c>
      <c r="AL27"/>
      <c r="AM27" t="s">
        <v>895</v>
      </c>
    </row>
    <row r="28" spans="2:39" s="5" customFormat="1" ht="15" x14ac:dyDescent="0.25">
      <c r="C28" s="18" t="str">
        <f>IFERROR(VLOOKUP(B28,'Dimension Listings'!$A$5:$B$465,2,FALSE),"ID BLANK")</f>
        <v>ID BLANK</v>
      </c>
      <c r="G28" s="19"/>
      <c r="I28" s="18" t="str">
        <f>IFERROR(VLOOKUP(H28,'Dimension Listings'!$D$5:$E$35,2,FALSE),"ID BLANK")</f>
        <v>ID BLANK</v>
      </c>
      <c r="K28" s="18" t="str">
        <f>IFERROR(VLOOKUP(J28,'Dimension Listings'!$G$5:$H$396,2,FALSE),"ID BLANK")</f>
        <v>ID BLANK</v>
      </c>
      <c r="L28" s="24"/>
      <c r="M28" s="18" t="str">
        <f>IFERROR(VLOOKUP(L28,'Dimension Listings'!$K$5:$L$65,2,FALSE),"ID BLANK")</f>
        <v>ID BLANK</v>
      </c>
      <c r="N28" s="25"/>
      <c r="O28" s="18" t="str">
        <f>IFERROR(VLOOKUP(N28,'Dimension Listings'!$O$5:$P$500,2,FALSE),"ID BLANK")</f>
        <v>ID BLANK</v>
      </c>
      <c r="R28" t="s">
        <v>893</v>
      </c>
      <c r="S28" s="32">
        <v>43586</v>
      </c>
      <c r="T28"/>
      <c r="U28">
        <f t="shared" si="0"/>
        <v>0</v>
      </c>
      <c r="V28"/>
      <c r="W28" s="32">
        <v>43616</v>
      </c>
      <c r="X28">
        <f t="shared" si="1"/>
        <v>0</v>
      </c>
      <c r="Y28"/>
      <c r="Z28" t="s">
        <v>894</v>
      </c>
      <c r="AA28">
        <f t="shared" si="2"/>
        <v>11</v>
      </c>
      <c r="AB28">
        <f t="shared" si="3"/>
        <v>0</v>
      </c>
      <c r="AC28">
        <f t="shared" si="4"/>
        <v>0</v>
      </c>
      <c r="AD28">
        <f t="shared" si="5"/>
        <v>0</v>
      </c>
      <c r="AE28" t="str">
        <f t="shared" si="6"/>
        <v>S</v>
      </c>
      <c r="AF28"/>
      <c r="AG28">
        <v>1</v>
      </c>
      <c r="AH28">
        <v>1</v>
      </c>
      <c r="AI28" s="34">
        <f t="shared" si="7"/>
        <v>0</v>
      </c>
      <c r="AJ28"/>
      <c r="AK28" s="35" t="str">
        <f t="shared" si="8"/>
        <v/>
      </c>
      <c r="AL28"/>
      <c r="AM28" t="s">
        <v>895</v>
      </c>
    </row>
    <row r="29" spans="2:39" s="5" customFormat="1" ht="15" x14ac:dyDescent="0.25">
      <c r="C29" s="18" t="str">
        <f>IFERROR(VLOOKUP(B29,'Dimension Listings'!$A$5:$B$465,2,FALSE),"ID BLANK")</f>
        <v>ID BLANK</v>
      </c>
      <c r="G29" s="19"/>
      <c r="I29" s="18" t="str">
        <f>IFERROR(VLOOKUP(H29,'Dimension Listings'!$D$5:$E$35,2,FALSE),"ID BLANK")</f>
        <v>ID BLANK</v>
      </c>
      <c r="K29" s="18" t="str">
        <f>IFERROR(VLOOKUP(J29,'Dimension Listings'!$G$5:$H$396,2,FALSE),"ID BLANK")</f>
        <v>ID BLANK</v>
      </c>
      <c r="L29" s="24"/>
      <c r="M29" s="18" t="str">
        <f>IFERROR(VLOOKUP(L29,'Dimension Listings'!$K$5:$L$65,2,FALSE),"ID BLANK")</f>
        <v>ID BLANK</v>
      </c>
      <c r="N29" s="25"/>
      <c r="O29" s="18" t="str">
        <f>IFERROR(VLOOKUP(N29,'Dimension Listings'!$O$5:$P$500,2,FALSE),"ID BLANK")</f>
        <v>ID BLANK</v>
      </c>
      <c r="R29" t="s">
        <v>893</v>
      </c>
      <c r="S29" s="32">
        <v>43586</v>
      </c>
      <c r="T29"/>
      <c r="U29">
        <f t="shared" si="0"/>
        <v>0</v>
      </c>
      <c r="V29"/>
      <c r="W29" s="32">
        <v>43616</v>
      </c>
      <c r="X29">
        <f t="shared" si="1"/>
        <v>0</v>
      </c>
      <c r="Y29"/>
      <c r="Z29" t="s">
        <v>894</v>
      </c>
      <c r="AA29">
        <f t="shared" si="2"/>
        <v>12</v>
      </c>
      <c r="AB29">
        <f t="shared" si="3"/>
        <v>0</v>
      </c>
      <c r="AC29">
        <f t="shared" si="4"/>
        <v>0</v>
      </c>
      <c r="AD29">
        <f t="shared" si="5"/>
        <v>0</v>
      </c>
      <c r="AE29" t="str">
        <f t="shared" si="6"/>
        <v>S</v>
      </c>
      <c r="AF29"/>
      <c r="AG29">
        <v>1</v>
      </c>
      <c r="AH29">
        <v>1</v>
      </c>
      <c r="AI29" s="34">
        <f t="shared" si="7"/>
        <v>0</v>
      </c>
      <c r="AJ29"/>
      <c r="AK29" s="35" t="str">
        <f t="shared" si="8"/>
        <v/>
      </c>
      <c r="AL29"/>
      <c r="AM29" t="s">
        <v>895</v>
      </c>
    </row>
    <row r="30" spans="2:39" s="5" customFormat="1" ht="15" x14ac:dyDescent="0.25">
      <c r="C30" s="18" t="str">
        <f>IFERROR(VLOOKUP(B30,'Dimension Listings'!$A$5:$B$465,2,FALSE),"ID BLANK")</f>
        <v>ID BLANK</v>
      </c>
      <c r="G30" s="19"/>
      <c r="I30" s="18" t="str">
        <f>IFERROR(VLOOKUP(H30,'Dimension Listings'!$D$5:$E$35,2,FALSE),"ID BLANK")</f>
        <v>ID BLANK</v>
      </c>
      <c r="K30" s="18" t="str">
        <f>IFERROR(VLOOKUP(J30,'Dimension Listings'!$G$5:$H$396,2,FALSE),"ID BLANK")</f>
        <v>ID BLANK</v>
      </c>
      <c r="L30" s="24"/>
      <c r="M30" s="18" t="str">
        <f>IFERROR(VLOOKUP(L30,'Dimension Listings'!$K$5:$L$65,2,FALSE),"ID BLANK")</f>
        <v>ID BLANK</v>
      </c>
      <c r="N30" s="25"/>
      <c r="O30" s="18" t="str">
        <f>IFERROR(VLOOKUP(N30,'Dimension Listings'!$O$5:$P$500,2,FALSE),"ID BLANK")</f>
        <v>ID BLANK</v>
      </c>
      <c r="R30" t="s">
        <v>893</v>
      </c>
      <c r="S30" s="32">
        <v>43586</v>
      </c>
      <c r="T30"/>
      <c r="U30">
        <f t="shared" si="0"/>
        <v>0</v>
      </c>
      <c r="V30"/>
      <c r="W30" s="32">
        <v>43616</v>
      </c>
      <c r="X30">
        <f t="shared" si="1"/>
        <v>0</v>
      </c>
      <c r="Y30"/>
      <c r="Z30" t="s">
        <v>894</v>
      </c>
      <c r="AA30">
        <f t="shared" si="2"/>
        <v>13</v>
      </c>
      <c r="AB30">
        <f t="shared" si="3"/>
        <v>0</v>
      </c>
      <c r="AC30">
        <f t="shared" si="4"/>
        <v>0</v>
      </c>
      <c r="AD30">
        <f t="shared" si="5"/>
        <v>0</v>
      </c>
      <c r="AE30" t="str">
        <f t="shared" si="6"/>
        <v>S</v>
      </c>
      <c r="AF30"/>
      <c r="AG30">
        <v>1</v>
      </c>
      <c r="AH30">
        <v>1</v>
      </c>
      <c r="AI30" s="34">
        <f t="shared" si="7"/>
        <v>0</v>
      </c>
      <c r="AJ30"/>
      <c r="AK30" s="35" t="str">
        <f t="shared" si="8"/>
        <v/>
      </c>
      <c r="AL30"/>
      <c r="AM30" t="s">
        <v>895</v>
      </c>
    </row>
    <row r="31" spans="2:39" s="5" customFormat="1" ht="15" x14ac:dyDescent="0.25">
      <c r="C31" s="18" t="str">
        <f>IFERROR(VLOOKUP(B31,'Dimension Listings'!$A$5:$B$465,2,FALSE),"ID BLANK")</f>
        <v>ID BLANK</v>
      </c>
      <c r="G31" s="19"/>
      <c r="I31" s="18" t="str">
        <f>IFERROR(VLOOKUP(H31,'Dimension Listings'!$D$5:$E$35,2,FALSE),"ID BLANK")</f>
        <v>ID BLANK</v>
      </c>
      <c r="K31" s="18" t="str">
        <f>IFERROR(VLOOKUP(J31,'Dimension Listings'!$G$5:$H$396,2,FALSE),"ID BLANK")</f>
        <v>ID BLANK</v>
      </c>
      <c r="L31" s="24"/>
      <c r="M31" s="18" t="str">
        <f>IFERROR(VLOOKUP(L31,'Dimension Listings'!$K$5:$L$65,2,FALSE),"ID BLANK")</f>
        <v>ID BLANK</v>
      </c>
      <c r="N31" s="25"/>
      <c r="O31" s="18" t="str">
        <f>IFERROR(VLOOKUP(N31,'Dimension Listings'!$O$5:$P$500,2,FALSE),"ID BLANK")</f>
        <v>ID BLANK</v>
      </c>
      <c r="R31" t="s">
        <v>893</v>
      </c>
      <c r="S31" s="32">
        <v>43586</v>
      </c>
      <c r="T31"/>
      <c r="U31">
        <f t="shared" si="0"/>
        <v>0</v>
      </c>
      <c r="V31"/>
      <c r="W31" s="32">
        <v>43616</v>
      </c>
      <c r="X31">
        <f t="shared" si="1"/>
        <v>0</v>
      </c>
      <c r="Y31"/>
      <c r="Z31" t="s">
        <v>894</v>
      </c>
      <c r="AA31">
        <f t="shared" si="2"/>
        <v>14</v>
      </c>
      <c r="AB31">
        <f t="shared" si="3"/>
        <v>0</v>
      </c>
      <c r="AC31">
        <f t="shared" si="4"/>
        <v>0</v>
      </c>
      <c r="AD31">
        <f t="shared" si="5"/>
        <v>0</v>
      </c>
      <c r="AE31" t="str">
        <f t="shared" si="6"/>
        <v>S</v>
      </c>
      <c r="AF31"/>
      <c r="AG31">
        <v>1</v>
      </c>
      <c r="AH31">
        <v>1</v>
      </c>
      <c r="AI31" s="34">
        <f t="shared" si="7"/>
        <v>0</v>
      </c>
      <c r="AJ31"/>
      <c r="AK31" s="35" t="str">
        <f t="shared" si="8"/>
        <v/>
      </c>
      <c r="AL31"/>
      <c r="AM31" t="s">
        <v>895</v>
      </c>
    </row>
    <row r="32" spans="2:39" s="5" customFormat="1" ht="15" x14ac:dyDescent="0.25">
      <c r="C32" s="18" t="str">
        <f>IFERROR(VLOOKUP(B32,'Dimension Listings'!$A$5:$B$465,2,FALSE),"ID BLANK")</f>
        <v>ID BLANK</v>
      </c>
      <c r="G32" s="19"/>
      <c r="I32" s="18" t="str">
        <f>IFERROR(VLOOKUP(H32,'Dimension Listings'!$D$5:$E$35,2,FALSE),"ID BLANK")</f>
        <v>ID BLANK</v>
      </c>
      <c r="K32" s="18" t="str">
        <f>IFERROR(VLOOKUP(J32,'Dimension Listings'!$G$5:$H$396,2,FALSE),"ID BLANK")</f>
        <v>ID BLANK</v>
      </c>
      <c r="L32" s="24"/>
      <c r="M32" s="18" t="str">
        <f>IFERROR(VLOOKUP(L32,'Dimension Listings'!$K$5:$L$65,2,FALSE),"ID BLANK")</f>
        <v>ID BLANK</v>
      </c>
      <c r="N32" s="25"/>
      <c r="O32" s="18" t="str">
        <f>IFERROR(VLOOKUP(N32,'Dimension Listings'!$O$5:$P$500,2,FALSE),"ID BLANK")</f>
        <v>ID BLANK</v>
      </c>
      <c r="R32" t="s">
        <v>893</v>
      </c>
      <c r="S32" s="32">
        <v>43586</v>
      </c>
      <c r="T32"/>
      <c r="U32">
        <f t="shared" si="0"/>
        <v>0</v>
      </c>
      <c r="V32"/>
      <c r="W32" s="32">
        <v>43616</v>
      </c>
      <c r="X32">
        <f t="shared" si="1"/>
        <v>0</v>
      </c>
      <c r="Y32"/>
      <c r="Z32" t="s">
        <v>894</v>
      </c>
      <c r="AA32">
        <f t="shared" si="2"/>
        <v>15</v>
      </c>
      <c r="AB32">
        <f t="shared" si="3"/>
        <v>0</v>
      </c>
      <c r="AC32">
        <f t="shared" si="4"/>
        <v>0</v>
      </c>
      <c r="AD32">
        <f t="shared" si="5"/>
        <v>0</v>
      </c>
      <c r="AE32" t="str">
        <f t="shared" si="6"/>
        <v>S</v>
      </c>
      <c r="AF32"/>
      <c r="AG32">
        <v>1</v>
      </c>
      <c r="AH32">
        <v>1</v>
      </c>
      <c r="AI32" s="34">
        <f t="shared" si="7"/>
        <v>0</v>
      </c>
      <c r="AJ32"/>
      <c r="AK32" s="35" t="str">
        <f t="shared" si="8"/>
        <v/>
      </c>
      <c r="AL32"/>
      <c r="AM32" t="s">
        <v>895</v>
      </c>
    </row>
    <row r="33" spans="3:39" s="5" customFormat="1" ht="15" x14ac:dyDescent="0.25">
      <c r="C33" s="18" t="str">
        <f>IFERROR(VLOOKUP(B33,'Dimension Listings'!$A$5:$B$465,2,FALSE),"ID BLANK")</f>
        <v>ID BLANK</v>
      </c>
      <c r="G33" s="19"/>
      <c r="I33" s="18" t="str">
        <f>IFERROR(VLOOKUP(H33,'Dimension Listings'!$D$5:$E$35,2,FALSE),"ID BLANK")</f>
        <v>ID BLANK</v>
      </c>
      <c r="K33" s="18" t="str">
        <f>IFERROR(VLOOKUP(J33,'Dimension Listings'!$G$5:$H$396,2,FALSE),"ID BLANK")</f>
        <v>ID BLANK</v>
      </c>
      <c r="L33" s="24"/>
      <c r="M33" s="18" t="str">
        <f>IFERROR(VLOOKUP(L33,'Dimension Listings'!$K$5:$L$65,2,FALSE),"ID BLANK")</f>
        <v>ID BLANK</v>
      </c>
      <c r="N33" s="25"/>
      <c r="O33" s="18" t="str">
        <f>IFERROR(VLOOKUP(N33,'Dimension Listings'!$O$5:$P$500,2,FALSE),"ID BLANK")</f>
        <v>ID BLANK</v>
      </c>
      <c r="R33" t="s">
        <v>893</v>
      </c>
      <c r="S33" s="32">
        <v>43586</v>
      </c>
      <c r="T33"/>
      <c r="U33">
        <f t="shared" si="0"/>
        <v>0</v>
      </c>
      <c r="V33"/>
      <c r="W33" s="32">
        <v>43616</v>
      </c>
      <c r="X33">
        <f t="shared" si="1"/>
        <v>0</v>
      </c>
      <c r="Y33"/>
      <c r="Z33" t="s">
        <v>894</v>
      </c>
      <c r="AA33">
        <f t="shared" si="2"/>
        <v>16</v>
      </c>
      <c r="AB33">
        <f t="shared" si="3"/>
        <v>0</v>
      </c>
      <c r="AC33">
        <f t="shared" si="4"/>
        <v>0</v>
      </c>
      <c r="AD33">
        <f t="shared" si="5"/>
        <v>0</v>
      </c>
      <c r="AE33" t="str">
        <f t="shared" si="6"/>
        <v>S</v>
      </c>
      <c r="AF33"/>
      <c r="AG33">
        <v>1</v>
      </c>
      <c r="AH33">
        <v>1</v>
      </c>
      <c r="AI33" s="34">
        <f t="shared" si="7"/>
        <v>0</v>
      </c>
      <c r="AJ33"/>
      <c r="AK33" s="35" t="str">
        <f t="shared" si="8"/>
        <v/>
      </c>
      <c r="AL33"/>
      <c r="AM33" t="s">
        <v>895</v>
      </c>
    </row>
    <row r="34" spans="3:39" s="5" customFormat="1" ht="15" x14ac:dyDescent="0.25">
      <c r="C34" s="18" t="str">
        <f>IFERROR(VLOOKUP(B34,'Dimension Listings'!$A$5:$B$465,2,FALSE),"ID BLANK")</f>
        <v>ID BLANK</v>
      </c>
      <c r="G34" s="19"/>
      <c r="I34" s="18" t="str">
        <f>IFERROR(VLOOKUP(H34,'Dimension Listings'!$D$5:$E$35,2,FALSE),"ID BLANK")</f>
        <v>ID BLANK</v>
      </c>
      <c r="K34" s="18" t="str">
        <f>IFERROR(VLOOKUP(J34,'Dimension Listings'!$G$5:$H$396,2,FALSE),"ID BLANK")</f>
        <v>ID BLANK</v>
      </c>
      <c r="L34" s="24"/>
      <c r="M34" s="18" t="str">
        <f>IFERROR(VLOOKUP(L34,'Dimension Listings'!$K$5:$L$65,2,FALSE),"ID BLANK")</f>
        <v>ID BLANK</v>
      </c>
      <c r="N34" s="25"/>
      <c r="O34" s="18" t="str">
        <f>IFERROR(VLOOKUP(N34,'Dimension Listings'!$O$5:$P$500,2,FALSE),"ID BLANK")</f>
        <v>ID BLANK</v>
      </c>
      <c r="R34" t="s">
        <v>893</v>
      </c>
      <c r="S34" s="32">
        <v>43586</v>
      </c>
      <c r="T34"/>
      <c r="U34">
        <f t="shared" si="0"/>
        <v>0</v>
      </c>
      <c r="V34"/>
      <c r="W34" s="32">
        <v>43616</v>
      </c>
      <c r="X34">
        <f t="shared" si="1"/>
        <v>0</v>
      </c>
      <c r="Y34"/>
      <c r="Z34" t="s">
        <v>894</v>
      </c>
      <c r="AA34">
        <f t="shared" si="2"/>
        <v>17</v>
      </c>
      <c r="AB34">
        <f t="shared" si="3"/>
        <v>0</v>
      </c>
      <c r="AC34">
        <f t="shared" si="4"/>
        <v>0</v>
      </c>
      <c r="AD34">
        <f t="shared" si="5"/>
        <v>0</v>
      </c>
      <c r="AE34" t="str">
        <f t="shared" si="6"/>
        <v>S</v>
      </c>
      <c r="AF34"/>
      <c r="AG34">
        <v>1</v>
      </c>
      <c r="AH34">
        <v>1</v>
      </c>
      <c r="AI34" s="34">
        <f t="shared" si="7"/>
        <v>0</v>
      </c>
      <c r="AJ34"/>
      <c r="AK34" s="35" t="str">
        <f t="shared" si="8"/>
        <v/>
      </c>
      <c r="AL34"/>
      <c r="AM34" t="s">
        <v>895</v>
      </c>
    </row>
    <row r="35" spans="3:39" s="5" customFormat="1" ht="15" x14ac:dyDescent="0.25">
      <c r="C35" s="18" t="str">
        <f>IFERROR(VLOOKUP(B35,'Dimension Listings'!$A$5:$B$465,2,FALSE),"ID BLANK")</f>
        <v>ID BLANK</v>
      </c>
      <c r="G35" s="19"/>
      <c r="I35" s="18" t="str">
        <f>IFERROR(VLOOKUP(H35,'Dimension Listings'!$D$5:$E$35,2,FALSE),"ID BLANK")</f>
        <v>ID BLANK</v>
      </c>
      <c r="K35" s="18" t="str">
        <f>IFERROR(VLOOKUP(J35,'Dimension Listings'!$G$5:$H$396,2,FALSE),"ID BLANK")</f>
        <v>ID BLANK</v>
      </c>
      <c r="L35" s="24"/>
      <c r="M35" s="18" t="str">
        <f>IFERROR(VLOOKUP(L35,'Dimension Listings'!$K$5:$L$65,2,FALSE),"ID BLANK")</f>
        <v>ID BLANK</v>
      </c>
      <c r="N35" s="25"/>
      <c r="O35" s="18" t="str">
        <f>IFERROR(VLOOKUP(N35,'Dimension Listings'!$O$5:$P$500,2,FALSE),"ID BLANK")</f>
        <v>ID BLANK</v>
      </c>
      <c r="R35" t="s">
        <v>893</v>
      </c>
      <c r="S35" s="32">
        <v>43586</v>
      </c>
      <c r="T35"/>
      <c r="U35">
        <f t="shared" si="0"/>
        <v>0</v>
      </c>
      <c r="V35"/>
      <c r="W35" s="32">
        <v>43616</v>
      </c>
      <c r="X35">
        <f t="shared" si="1"/>
        <v>0</v>
      </c>
      <c r="Y35"/>
      <c r="Z35" t="s">
        <v>894</v>
      </c>
      <c r="AA35">
        <f t="shared" si="2"/>
        <v>18</v>
      </c>
      <c r="AB35">
        <f t="shared" si="3"/>
        <v>0</v>
      </c>
      <c r="AC35">
        <f t="shared" si="4"/>
        <v>0</v>
      </c>
      <c r="AD35">
        <f t="shared" si="5"/>
        <v>0</v>
      </c>
      <c r="AE35" t="str">
        <f t="shared" si="6"/>
        <v>S</v>
      </c>
      <c r="AF35"/>
      <c r="AG35">
        <v>1</v>
      </c>
      <c r="AH35">
        <v>1</v>
      </c>
      <c r="AI35" s="34">
        <f t="shared" si="7"/>
        <v>0</v>
      </c>
      <c r="AJ35"/>
      <c r="AK35" s="35" t="str">
        <f t="shared" si="8"/>
        <v/>
      </c>
      <c r="AL35"/>
      <c r="AM35" t="s">
        <v>895</v>
      </c>
    </row>
    <row r="36" spans="3:39" s="5" customFormat="1" ht="15" x14ac:dyDescent="0.25">
      <c r="C36" s="18" t="str">
        <f>IFERROR(VLOOKUP(B36,'Dimension Listings'!$A$5:$B$465,2,FALSE),"ID BLANK")</f>
        <v>ID BLANK</v>
      </c>
      <c r="G36" s="19"/>
      <c r="I36" s="18" t="str">
        <f>IFERROR(VLOOKUP(H36,'Dimension Listings'!$D$5:$E$35,2,FALSE),"ID BLANK")</f>
        <v>ID BLANK</v>
      </c>
      <c r="K36" s="18" t="str">
        <f>IFERROR(VLOOKUP(J36,'Dimension Listings'!$G$5:$H$396,2,FALSE),"ID BLANK")</f>
        <v>ID BLANK</v>
      </c>
      <c r="L36" s="24"/>
      <c r="M36" s="18" t="str">
        <f>IFERROR(VLOOKUP(L36,'Dimension Listings'!$K$5:$L$65,2,FALSE),"ID BLANK")</f>
        <v>ID BLANK</v>
      </c>
      <c r="N36" s="25"/>
      <c r="O36" s="18" t="str">
        <f>IFERROR(VLOOKUP(N36,'Dimension Listings'!$O$5:$P$500,2,FALSE),"ID BLANK")</f>
        <v>ID BLANK</v>
      </c>
      <c r="R36" t="s">
        <v>893</v>
      </c>
      <c r="S36" s="32">
        <v>43586</v>
      </c>
      <c r="T36"/>
      <c r="U36">
        <f t="shared" si="0"/>
        <v>0</v>
      </c>
      <c r="V36"/>
      <c r="W36" s="32">
        <v>43616</v>
      </c>
      <c r="X36">
        <f t="shared" si="1"/>
        <v>0</v>
      </c>
      <c r="Y36"/>
      <c r="Z36" t="s">
        <v>894</v>
      </c>
      <c r="AA36">
        <f t="shared" si="2"/>
        <v>19</v>
      </c>
      <c r="AB36">
        <f t="shared" si="3"/>
        <v>0</v>
      </c>
      <c r="AC36">
        <f t="shared" si="4"/>
        <v>0</v>
      </c>
      <c r="AD36">
        <f t="shared" si="5"/>
        <v>0</v>
      </c>
      <c r="AE36" t="str">
        <f t="shared" si="6"/>
        <v>S</v>
      </c>
      <c r="AF36"/>
      <c r="AG36">
        <v>1</v>
      </c>
      <c r="AH36">
        <v>1</v>
      </c>
      <c r="AI36" s="34">
        <f t="shared" si="7"/>
        <v>0</v>
      </c>
      <c r="AJ36"/>
      <c r="AK36" s="35" t="str">
        <f t="shared" si="8"/>
        <v/>
      </c>
      <c r="AL36"/>
      <c r="AM36" t="s">
        <v>895</v>
      </c>
    </row>
    <row r="37" spans="3:39" s="5" customFormat="1" ht="15" x14ac:dyDescent="0.25">
      <c r="C37" s="18" t="str">
        <f>IFERROR(VLOOKUP(B37,'Dimension Listings'!$A$5:$B$465,2,FALSE),"ID BLANK")</f>
        <v>ID BLANK</v>
      </c>
      <c r="G37" s="19"/>
      <c r="I37" s="18" t="str">
        <f>IFERROR(VLOOKUP(H37,'Dimension Listings'!$D$5:$E$35,2,FALSE),"ID BLANK")</f>
        <v>ID BLANK</v>
      </c>
      <c r="K37" s="18" t="str">
        <f>IFERROR(VLOOKUP(J37,'Dimension Listings'!$G$5:$H$396,2,FALSE),"ID BLANK")</f>
        <v>ID BLANK</v>
      </c>
      <c r="L37" s="24"/>
      <c r="M37" s="18" t="str">
        <f>IFERROR(VLOOKUP(L37,'Dimension Listings'!$K$5:$L$65,2,FALSE),"ID BLANK")</f>
        <v>ID BLANK</v>
      </c>
      <c r="O37" s="18" t="str">
        <f>IFERROR(VLOOKUP(N37,'Dimension Listings'!$O$5:$P$500,2,FALSE),"ID BLANK")</f>
        <v>ID BLANK</v>
      </c>
      <c r="R37" t="s">
        <v>893</v>
      </c>
      <c r="S37" s="32">
        <v>43586</v>
      </c>
      <c r="T37"/>
      <c r="U37">
        <f t="shared" si="0"/>
        <v>0</v>
      </c>
      <c r="V37"/>
      <c r="W37" s="32">
        <v>43616</v>
      </c>
      <c r="X37">
        <f t="shared" si="1"/>
        <v>0</v>
      </c>
      <c r="Y37"/>
      <c r="Z37" t="s">
        <v>894</v>
      </c>
      <c r="AA37">
        <f t="shared" si="2"/>
        <v>20</v>
      </c>
      <c r="AB37">
        <f t="shared" si="3"/>
        <v>0</v>
      </c>
      <c r="AC37">
        <f t="shared" si="4"/>
        <v>0</v>
      </c>
      <c r="AD37">
        <f t="shared" si="5"/>
        <v>0</v>
      </c>
      <c r="AE37" t="str">
        <f t="shared" si="6"/>
        <v>S</v>
      </c>
      <c r="AF37"/>
      <c r="AG37">
        <v>1</v>
      </c>
      <c r="AH37">
        <v>1</v>
      </c>
      <c r="AI37" s="34">
        <f t="shared" si="7"/>
        <v>0</v>
      </c>
      <c r="AJ37"/>
      <c r="AK37" s="35" t="str">
        <f t="shared" si="8"/>
        <v/>
      </c>
      <c r="AL37"/>
      <c r="AM37" t="s">
        <v>895</v>
      </c>
    </row>
    <row r="38" spans="3:39" s="5" customFormat="1" ht="15" x14ac:dyDescent="0.25">
      <c r="C38" s="18" t="str">
        <f>IFERROR(VLOOKUP(B38,'Dimension Listings'!$A$5:$B$465,2,FALSE),"ID BLANK")</f>
        <v>ID BLANK</v>
      </c>
      <c r="G38" s="19"/>
      <c r="I38" s="18" t="str">
        <f>IFERROR(VLOOKUP(H38,'Dimension Listings'!$D$5:$E$35,2,FALSE),"ID BLANK")</f>
        <v>ID BLANK</v>
      </c>
      <c r="K38" s="18" t="str">
        <f>IFERROR(VLOOKUP(J38,'Dimension Listings'!$G$5:$H$396,2,FALSE),"ID BLANK")</f>
        <v>ID BLANK</v>
      </c>
      <c r="L38" s="24"/>
      <c r="M38" s="18" t="str">
        <f>IFERROR(VLOOKUP(L38,'Dimension Listings'!$K$5:$L$65,2,FALSE),"ID BLANK")</f>
        <v>ID BLANK</v>
      </c>
      <c r="O38" s="18" t="str">
        <f>IFERROR(VLOOKUP(N38,'Dimension Listings'!$O$5:$P$500,2,FALSE),"ID BLANK")</f>
        <v>ID BLANK</v>
      </c>
      <c r="R38" t="s">
        <v>893</v>
      </c>
      <c r="S38" s="32">
        <v>43586</v>
      </c>
      <c r="T38"/>
      <c r="U38">
        <f t="shared" si="0"/>
        <v>0</v>
      </c>
      <c r="V38"/>
      <c r="W38" s="32">
        <v>43616</v>
      </c>
      <c r="X38">
        <f t="shared" si="1"/>
        <v>0</v>
      </c>
      <c r="Y38"/>
      <c r="Z38" t="s">
        <v>894</v>
      </c>
      <c r="AA38">
        <f t="shared" si="2"/>
        <v>21</v>
      </c>
      <c r="AB38">
        <f t="shared" si="3"/>
        <v>0</v>
      </c>
      <c r="AC38">
        <f t="shared" si="4"/>
        <v>0</v>
      </c>
      <c r="AD38">
        <f t="shared" si="5"/>
        <v>0</v>
      </c>
      <c r="AE38" t="str">
        <f t="shared" si="6"/>
        <v>S</v>
      </c>
      <c r="AF38"/>
      <c r="AG38">
        <v>1</v>
      </c>
      <c r="AH38">
        <v>1</v>
      </c>
      <c r="AI38" s="34">
        <f t="shared" si="7"/>
        <v>0</v>
      </c>
      <c r="AJ38"/>
      <c r="AK38" s="35" t="str">
        <f t="shared" si="8"/>
        <v/>
      </c>
      <c r="AL38"/>
      <c r="AM38" t="s">
        <v>895</v>
      </c>
    </row>
    <row r="39" spans="3:39" s="5" customFormat="1" ht="15" x14ac:dyDescent="0.25">
      <c r="C39" s="18" t="str">
        <f>IFERROR(VLOOKUP(B39,'Dimension Listings'!$A$5:$B$465,2,FALSE),"ID BLANK")</f>
        <v>ID BLANK</v>
      </c>
      <c r="G39" s="19"/>
      <c r="I39" s="18" t="str">
        <f>IFERROR(VLOOKUP(H39,'Dimension Listings'!$D$5:$E$35,2,FALSE),"ID BLANK")</f>
        <v>ID BLANK</v>
      </c>
      <c r="K39" s="18" t="str">
        <f>IFERROR(VLOOKUP(J39,'Dimension Listings'!$G$5:$H$396,2,FALSE),"ID BLANK")</f>
        <v>ID BLANK</v>
      </c>
      <c r="L39" s="24"/>
      <c r="M39" s="18" t="str">
        <f>IFERROR(VLOOKUP(L39,'Dimension Listings'!$K$5:$L$65,2,FALSE),"ID BLANK")</f>
        <v>ID BLANK</v>
      </c>
      <c r="O39" s="18" t="str">
        <f>IFERROR(VLOOKUP(N39,'Dimension Listings'!$O$5:$P$500,2,FALSE),"ID BLANK")</f>
        <v>ID BLANK</v>
      </c>
      <c r="R39" t="s">
        <v>893</v>
      </c>
      <c r="S39" s="32">
        <v>43586</v>
      </c>
      <c r="T39"/>
      <c r="U39">
        <f t="shared" si="0"/>
        <v>0</v>
      </c>
      <c r="V39"/>
      <c r="W39" s="32">
        <v>43616</v>
      </c>
      <c r="X39">
        <f t="shared" si="1"/>
        <v>0</v>
      </c>
      <c r="Y39"/>
      <c r="Z39" t="s">
        <v>894</v>
      </c>
      <c r="AA39">
        <f t="shared" si="2"/>
        <v>22</v>
      </c>
      <c r="AB39">
        <f t="shared" si="3"/>
        <v>0</v>
      </c>
      <c r="AC39">
        <f t="shared" si="4"/>
        <v>0</v>
      </c>
      <c r="AD39">
        <f t="shared" si="5"/>
        <v>0</v>
      </c>
      <c r="AE39" t="str">
        <f t="shared" si="6"/>
        <v>S</v>
      </c>
      <c r="AF39"/>
      <c r="AG39">
        <v>1</v>
      </c>
      <c r="AH39">
        <v>1</v>
      </c>
      <c r="AI39" s="34">
        <f t="shared" si="7"/>
        <v>0</v>
      </c>
      <c r="AJ39"/>
      <c r="AK39" s="35" t="str">
        <f t="shared" si="8"/>
        <v/>
      </c>
      <c r="AL39"/>
      <c r="AM39" t="s">
        <v>895</v>
      </c>
    </row>
    <row r="40" spans="3:39" s="5" customFormat="1" ht="15" x14ac:dyDescent="0.25">
      <c r="C40" s="18" t="str">
        <f>IFERROR(VLOOKUP(B40,'Dimension Listings'!$A$5:$B$465,2,FALSE),"ID BLANK")</f>
        <v>ID BLANK</v>
      </c>
      <c r="G40" s="19"/>
      <c r="I40" s="18" t="str">
        <f>IFERROR(VLOOKUP(H40,'Dimension Listings'!$D$5:$E$35,2,FALSE),"ID BLANK")</f>
        <v>ID BLANK</v>
      </c>
      <c r="K40" s="18" t="str">
        <f>IFERROR(VLOOKUP(J40,'Dimension Listings'!$G$5:$H$396,2,FALSE),"ID BLANK")</f>
        <v>ID BLANK</v>
      </c>
      <c r="L40" s="24"/>
      <c r="M40" s="18" t="str">
        <f>IFERROR(VLOOKUP(L40,'Dimension Listings'!$K$5:$L$65,2,FALSE),"ID BLANK")</f>
        <v>ID BLANK</v>
      </c>
      <c r="O40" s="18" t="str">
        <f>IFERROR(VLOOKUP(N40,'Dimension Listings'!$O$5:$P$500,2,FALSE),"ID BLANK")</f>
        <v>ID BLANK</v>
      </c>
      <c r="R40" t="s">
        <v>893</v>
      </c>
      <c r="S40" s="32">
        <v>43586</v>
      </c>
      <c r="T40"/>
      <c r="U40">
        <f t="shared" si="0"/>
        <v>0</v>
      </c>
      <c r="V40"/>
      <c r="W40" s="32">
        <v>43616</v>
      </c>
      <c r="X40">
        <f t="shared" si="1"/>
        <v>0</v>
      </c>
      <c r="Y40"/>
      <c r="Z40" t="s">
        <v>894</v>
      </c>
      <c r="AA40">
        <f t="shared" si="2"/>
        <v>23</v>
      </c>
      <c r="AB40">
        <f t="shared" si="3"/>
        <v>0</v>
      </c>
      <c r="AC40">
        <f t="shared" si="4"/>
        <v>0</v>
      </c>
      <c r="AD40">
        <f t="shared" si="5"/>
        <v>0</v>
      </c>
      <c r="AE40" t="str">
        <f t="shared" si="6"/>
        <v>S</v>
      </c>
      <c r="AF40"/>
      <c r="AG40">
        <v>1</v>
      </c>
      <c r="AH40">
        <v>1</v>
      </c>
      <c r="AI40" s="34">
        <f t="shared" si="7"/>
        <v>0</v>
      </c>
      <c r="AJ40"/>
      <c r="AK40" s="35" t="str">
        <f t="shared" si="8"/>
        <v/>
      </c>
      <c r="AL40"/>
      <c r="AM40" t="s">
        <v>895</v>
      </c>
    </row>
    <row r="41" spans="3:39" s="5" customFormat="1" ht="15" x14ac:dyDescent="0.25">
      <c r="C41" s="18" t="str">
        <f>IFERROR(VLOOKUP(B41,'Dimension Listings'!$A$5:$B$465,2,FALSE),"ID BLANK")</f>
        <v>ID BLANK</v>
      </c>
      <c r="G41" s="19"/>
      <c r="I41" s="18" t="str">
        <f>IFERROR(VLOOKUP(H41,'Dimension Listings'!$D$5:$E$35,2,FALSE),"ID BLANK")</f>
        <v>ID BLANK</v>
      </c>
      <c r="K41" s="18" t="str">
        <f>IFERROR(VLOOKUP(J41,'Dimension Listings'!$G$5:$H$396,2,FALSE),"ID BLANK")</f>
        <v>ID BLANK</v>
      </c>
      <c r="L41" s="24"/>
      <c r="M41" s="18" t="str">
        <f>IFERROR(VLOOKUP(L41,'Dimension Listings'!$K$5:$L$65,2,FALSE),"ID BLANK")</f>
        <v>ID BLANK</v>
      </c>
      <c r="O41" s="18" t="str">
        <f>IFERROR(VLOOKUP(N41,'Dimension Listings'!$O$5:$P$500,2,FALSE),"ID BLANK")</f>
        <v>ID BLANK</v>
      </c>
      <c r="R41" t="s">
        <v>893</v>
      </c>
      <c r="S41" s="32">
        <v>43586</v>
      </c>
      <c r="T41"/>
      <c r="U41">
        <f t="shared" si="0"/>
        <v>0</v>
      </c>
      <c r="V41"/>
      <c r="W41" s="32">
        <v>43616</v>
      </c>
      <c r="X41">
        <f t="shared" si="1"/>
        <v>0</v>
      </c>
      <c r="Y41"/>
      <c r="Z41" t="s">
        <v>894</v>
      </c>
      <c r="AA41">
        <f t="shared" si="2"/>
        <v>24</v>
      </c>
      <c r="AB41">
        <f t="shared" si="3"/>
        <v>0</v>
      </c>
      <c r="AC41">
        <f t="shared" si="4"/>
        <v>0</v>
      </c>
      <c r="AD41">
        <f t="shared" si="5"/>
        <v>0</v>
      </c>
      <c r="AE41" t="str">
        <f t="shared" si="6"/>
        <v>S</v>
      </c>
      <c r="AF41"/>
      <c r="AG41">
        <v>1</v>
      </c>
      <c r="AH41">
        <v>1</v>
      </c>
      <c r="AI41" s="34">
        <f t="shared" si="7"/>
        <v>0</v>
      </c>
      <c r="AJ41"/>
      <c r="AK41" s="35" t="str">
        <f t="shared" si="8"/>
        <v/>
      </c>
      <c r="AL41"/>
      <c r="AM41" t="s">
        <v>895</v>
      </c>
    </row>
    <row r="42" spans="3:39" s="5" customFormat="1" ht="15" x14ac:dyDescent="0.25">
      <c r="C42" s="18" t="str">
        <f>IFERROR(VLOOKUP(B42,'Dimension Listings'!$A$5:$B$465,2,FALSE),"ID BLANK")</f>
        <v>ID BLANK</v>
      </c>
      <c r="G42" s="19"/>
      <c r="I42" s="18" t="str">
        <f>IFERROR(VLOOKUP(H42,'Dimension Listings'!$D$5:$E$35,2,FALSE),"ID BLANK")</f>
        <v>ID BLANK</v>
      </c>
      <c r="K42" s="18" t="str">
        <f>IFERROR(VLOOKUP(J42,'Dimension Listings'!$G$5:$H$396,2,FALSE),"ID BLANK")</f>
        <v>ID BLANK</v>
      </c>
      <c r="L42" s="24"/>
      <c r="M42" s="18" t="str">
        <f>IFERROR(VLOOKUP(L42,'Dimension Listings'!$K$5:$L$65,2,FALSE),"ID BLANK")</f>
        <v>ID BLANK</v>
      </c>
      <c r="O42" s="18" t="str">
        <f>IFERROR(VLOOKUP(N42,'Dimension Listings'!$O$5:$P$500,2,FALSE),"ID BLANK")</f>
        <v>ID BLANK</v>
      </c>
      <c r="R42" t="s">
        <v>893</v>
      </c>
      <c r="S42" s="32">
        <v>43586</v>
      </c>
      <c r="T42"/>
      <c r="U42">
        <f t="shared" si="0"/>
        <v>0</v>
      </c>
      <c r="V42"/>
      <c r="W42" s="32">
        <v>43616</v>
      </c>
      <c r="X42">
        <f t="shared" si="1"/>
        <v>0</v>
      </c>
      <c r="Y42"/>
      <c r="Z42" t="s">
        <v>894</v>
      </c>
      <c r="AA42">
        <f t="shared" si="2"/>
        <v>25</v>
      </c>
      <c r="AB42">
        <f t="shared" si="3"/>
        <v>0</v>
      </c>
      <c r="AC42">
        <f t="shared" si="4"/>
        <v>0</v>
      </c>
      <c r="AD42">
        <f t="shared" si="5"/>
        <v>0</v>
      </c>
      <c r="AE42" t="str">
        <f t="shared" si="6"/>
        <v>S</v>
      </c>
      <c r="AF42"/>
      <c r="AG42">
        <v>1</v>
      </c>
      <c r="AH42">
        <v>1</v>
      </c>
      <c r="AI42" s="34">
        <f t="shared" si="7"/>
        <v>0</v>
      </c>
      <c r="AJ42"/>
      <c r="AK42" s="35" t="str">
        <f t="shared" si="8"/>
        <v/>
      </c>
      <c r="AL42"/>
      <c r="AM42" t="s">
        <v>895</v>
      </c>
    </row>
    <row r="43" spans="3:39" s="5" customFormat="1" ht="15" x14ac:dyDescent="0.25">
      <c r="C43" s="18" t="str">
        <f>IFERROR(VLOOKUP(B43,'Dimension Listings'!$A$5:$B$465,2,FALSE),"ID BLANK")</f>
        <v>ID BLANK</v>
      </c>
      <c r="G43" s="19"/>
      <c r="I43" s="18" t="str">
        <f>IFERROR(VLOOKUP(H43,'Dimension Listings'!$D$5:$E$35,2,FALSE),"ID BLANK")</f>
        <v>ID BLANK</v>
      </c>
      <c r="K43" s="18" t="str">
        <f>IFERROR(VLOOKUP(J43,'Dimension Listings'!$G$5:$H$396,2,FALSE),"ID BLANK")</f>
        <v>ID BLANK</v>
      </c>
      <c r="L43" s="24"/>
      <c r="M43" s="18" t="str">
        <f>IFERROR(VLOOKUP(L43,'Dimension Listings'!$K$5:$L$65,2,FALSE),"ID BLANK")</f>
        <v>ID BLANK</v>
      </c>
      <c r="O43" s="18" t="str">
        <f>IFERROR(VLOOKUP(N43,'Dimension Listings'!$O$5:$P$500,2,FALSE),"ID BLANK")</f>
        <v>ID BLANK</v>
      </c>
      <c r="R43" t="s">
        <v>893</v>
      </c>
      <c r="S43" s="32">
        <v>43586</v>
      </c>
      <c r="T43"/>
      <c r="U43">
        <f t="shared" si="0"/>
        <v>0</v>
      </c>
      <c r="V43"/>
      <c r="W43" s="32">
        <v>43616</v>
      </c>
      <c r="X43">
        <f t="shared" si="1"/>
        <v>0</v>
      </c>
      <c r="Y43"/>
      <c r="Z43" t="s">
        <v>894</v>
      </c>
      <c r="AA43">
        <f t="shared" si="2"/>
        <v>26</v>
      </c>
      <c r="AB43">
        <f t="shared" si="3"/>
        <v>0</v>
      </c>
      <c r="AC43">
        <f t="shared" si="4"/>
        <v>0</v>
      </c>
      <c r="AD43">
        <f t="shared" si="5"/>
        <v>0</v>
      </c>
      <c r="AE43" t="str">
        <f t="shared" si="6"/>
        <v>S</v>
      </c>
      <c r="AF43"/>
      <c r="AG43">
        <v>1</v>
      </c>
      <c r="AH43">
        <v>1</v>
      </c>
      <c r="AI43" s="34">
        <f t="shared" si="7"/>
        <v>0</v>
      </c>
      <c r="AJ43"/>
      <c r="AK43" s="35" t="str">
        <f t="shared" si="8"/>
        <v/>
      </c>
      <c r="AL43"/>
      <c r="AM43" t="s">
        <v>895</v>
      </c>
    </row>
    <row r="44" spans="3:39" s="5" customFormat="1" ht="15" x14ac:dyDescent="0.25">
      <c r="C44" s="18" t="str">
        <f>IFERROR(VLOOKUP(B44,'Dimension Listings'!$A$5:$B$465,2,FALSE),"ID BLANK")</f>
        <v>ID BLANK</v>
      </c>
      <c r="G44" s="19"/>
      <c r="I44" s="18" t="str">
        <f>IFERROR(VLOOKUP(H44,'Dimension Listings'!$D$5:$E$35,2,FALSE),"ID BLANK")</f>
        <v>ID BLANK</v>
      </c>
      <c r="K44" s="18" t="str">
        <f>IFERROR(VLOOKUP(J44,'Dimension Listings'!$G$5:$H$396,2,FALSE),"ID BLANK")</f>
        <v>ID BLANK</v>
      </c>
      <c r="L44" s="24"/>
      <c r="M44" s="18" t="str">
        <f>IFERROR(VLOOKUP(L44,'Dimension Listings'!$K$5:$L$65,2,FALSE),"ID BLANK")</f>
        <v>ID BLANK</v>
      </c>
      <c r="O44" s="18" t="str">
        <f>IFERROR(VLOOKUP(N44,'Dimension Listings'!$O$5:$P$500,2,FALSE),"ID BLANK")</f>
        <v>ID BLANK</v>
      </c>
      <c r="R44" t="s">
        <v>893</v>
      </c>
      <c r="S44" s="32">
        <v>43586</v>
      </c>
      <c r="T44"/>
      <c r="U44">
        <f t="shared" si="0"/>
        <v>0</v>
      </c>
      <c r="V44"/>
      <c r="W44" s="32">
        <v>43616</v>
      </c>
      <c r="X44">
        <f t="shared" si="1"/>
        <v>0</v>
      </c>
      <c r="Y44"/>
      <c r="Z44" t="s">
        <v>894</v>
      </c>
      <c r="AA44">
        <f t="shared" si="2"/>
        <v>27</v>
      </c>
      <c r="AB44">
        <f t="shared" si="3"/>
        <v>0</v>
      </c>
      <c r="AC44">
        <f t="shared" si="4"/>
        <v>0</v>
      </c>
      <c r="AD44">
        <f t="shared" si="5"/>
        <v>0</v>
      </c>
      <c r="AE44" t="str">
        <f t="shared" si="6"/>
        <v>S</v>
      </c>
      <c r="AF44"/>
      <c r="AG44">
        <v>1</v>
      </c>
      <c r="AH44">
        <v>1</v>
      </c>
      <c r="AI44" s="34">
        <f t="shared" si="7"/>
        <v>0</v>
      </c>
      <c r="AJ44"/>
      <c r="AK44" s="35" t="str">
        <f t="shared" si="8"/>
        <v/>
      </c>
      <c r="AL44"/>
      <c r="AM44" t="s">
        <v>895</v>
      </c>
    </row>
    <row r="45" spans="3:39" s="5" customFormat="1" ht="15" x14ac:dyDescent="0.25">
      <c r="C45" s="18" t="str">
        <f>IFERROR(VLOOKUP(B45,'Dimension Listings'!$A$5:$B$465,2,FALSE),"ID BLANK")</f>
        <v>ID BLANK</v>
      </c>
      <c r="G45" s="19"/>
      <c r="I45" s="18" t="str">
        <f>IFERROR(VLOOKUP(H45,'Dimension Listings'!$D$5:$E$35,2,FALSE),"ID BLANK")</f>
        <v>ID BLANK</v>
      </c>
      <c r="K45" s="18" t="str">
        <f>IFERROR(VLOOKUP(J45,'Dimension Listings'!$G$5:$H$396,2,FALSE),"ID BLANK")</f>
        <v>ID BLANK</v>
      </c>
      <c r="L45" s="24"/>
      <c r="M45" s="18" t="str">
        <f>IFERROR(VLOOKUP(L45,'Dimension Listings'!$K$5:$L$65,2,FALSE),"ID BLANK")</f>
        <v>ID BLANK</v>
      </c>
      <c r="O45" s="18" t="str">
        <f>IFERROR(VLOOKUP(N45,'Dimension Listings'!$O$5:$P$500,2,FALSE),"ID BLANK")</f>
        <v>ID BLANK</v>
      </c>
      <c r="R45" t="s">
        <v>893</v>
      </c>
      <c r="S45" s="32">
        <v>43586</v>
      </c>
      <c r="T45"/>
      <c r="U45">
        <f t="shared" si="0"/>
        <v>0</v>
      </c>
      <c r="V45"/>
      <c r="W45" s="32">
        <v>43616</v>
      </c>
      <c r="X45">
        <f t="shared" si="1"/>
        <v>0</v>
      </c>
      <c r="Y45"/>
      <c r="Z45" t="s">
        <v>894</v>
      </c>
      <c r="AA45">
        <f t="shared" si="2"/>
        <v>28</v>
      </c>
      <c r="AB45">
        <f t="shared" si="3"/>
        <v>0</v>
      </c>
      <c r="AC45">
        <f t="shared" si="4"/>
        <v>0</v>
      </c>
      <c r="AD45">
        <f t="shared" si="5"/>
        <v>0</v>
      </c>
      <c r="AE45" t="str">
        <f t="shared" si="6"/>
        <v>S</v>
      </c>
      <c r="AF45"/>
      <c r="AG45">
        <v>1</v>
      </c>
      <c r="AH45">
        <v>1</v>
      </c>
      <c r="AI45" s="34">
        <f t="shared" si="7"/>
        <v>0</v>
      </c>
      <c r="AJ45"/>
      <c r="AK45" s="35" t="str">
        <f t="shared" si="8"/>
        <v/>
      </c>
      <c r="AL45"/>
      <c r="AM45" t="s">
        <v>895</v>
      </c>
    </row>
    <row r="46" spans="3:39" s="5" customFormat="1" ht="15" x14ac:dyDescent="0.25">
      <c r="C46" s="18" t="str">
        <f>IFERROR(VLOOKUP(B46,'Dimension Listings'!$A$5:$B$465,2,FALSE),"ID BLANK")</f>
        <v>ID BLANK</v>
      </c>
      <c r="G46" s="19"/>
      <c r="I46" s="18" t="str">
        <f>IFERROR(VLOOKUP(H46,'Dimension Listings'!$D$5:$E$35,2,FALSE),"ID BLANK")</f>
        <v>ID BLANK</v>
      </c>
      <c r="K46" s="18" t="str">
        <f>IFERROR(VLOOKUP(J46,'Dimension Listings'!$G$5:$H$396,2,FALSE),"ID BLANK")</f>
        <v>ID BLANK</v>
      </c>
      <c r="L46" s="24"/>
      <c r="M46" s="18" t="str">
        <f>IFERROR(VLOOKUP(L46,'Dimension Listings'!$K$5:$L$65,2,FALSE),"ID BLANK")</f>
        <v>ID BLANK</v>
      </c>
      <c r="O46" s="18" t="str">
        <f>IFERROR(VLOOKUP(N46,'Dimension Listings'!$O$5:$P$500,2,FALSE),"ID BLANK")</f>
        <v>ID BLANK</v>
      </c>
      <c r="R46" t="s">
        <v>893</v>
      </c>
      <c r="S46" s="32">
        <v>43586</v>
      </c>
      <c r="T46"/>
      <c r="U46">
        <f t="shared" si="0"/>
        <v>0</v>
      </c>
      <c r="V46"/>
      <c r="W46" s="32">
        <v>43616</v>
      </c>
      <c r="X46">
        <f t="shared" si="1"/>
        <v>0</v>
      </c>
      <c r="Y46"/>
      <c r="Z46" t="s">
        <v>894</v>
      </c>
      <c r="AA46">
        <f t="shared" si="2"/>
        <v>29</v>
      </c>
      <c r="AB46">
        <f t="shared" si="3"/>
        <v>0</v>
      </c>
      <c r="AC46">
        <f t="shared" si="4"/>
        <v>0</v>
      </c>
      <c r="AD46">
        <f t="shared" si="5"/>
        <v>0</v>
      </c>
      <c r="AE46" t="str">
        <f t="shared" si="6"/>
        <v>S</v>
      </c>
      <c r="AF46"/>
      <c r="AG46">
        <v>1</v>
      </c>
      <c r="AH46">
        <v>1</v>
      </c>
      <c r="AI46" s="34">
        <f t="shared" si="7"/>
        <v>0</v>
      </c>
      <c r="AJ46"/>
      <c r="AK46" s="35" t="str">
        <f t="shared" si="8"/>
        <v/>
      </c>
      <c r="AL46"/>
      <c r="AM46" t="s">
        <v>895</v>
      </c>
    </row>
    <row r="47" spans="3:39" s="5" customFormat="1" ht="15" x14ac:dyDescent="0.25">
      <c r="C47" s="18" t="str">
        <f>IFERROR(VLOOKUP(B47,'Dimension Listings'!$A$5:$B$465,2,FALSE),"ID BLANK")</f>
        <v>ID BLANK</v>
      </c>
      <c r="G47" s="19"/>
      <c r="I47" s="18" t="str">
        <f>IFERROR(VLOOKUP(H47,'Dimension Listings'!$D$5:$E$35,2,FALSE),"ID BLANK")</f>
        <v>ID BLANK</v>
      </c>
      <c r="K47" s="18" t="str">
        <f>IFERROR(VLOOKUP(J47,'Dimension Listings'!$G$5:$H$396,2,FALSE),"ID BLANK")</f>
        <v>ID BLANK</v>
      </c>
      <c r="L47" s="24"/>
      <c r="M47" s="18" t="str">
        <f>IFERROR(VLOOKUP(L47,'Dimension Listings'!$K$5:$L$65,2,FALSE),"ID BLANK")</f>
        <v>ID BLANK</v>
      </c>
      <c r="O47" s="18" t="str">
        <f>IFERROR(VLOOKUP(N47,'Dimension Listings'!$O$5:$P$500,2,FALSE),"ID BLANK")</f>
        <v>ID BLANK</v>
      </c>
      <c r="R47" t="s">
        <v>893</v>
      </c>
      <c r="S47" s="32">
        <v>43586</v>
      </c>
      <c r="T47"/>
      <c r="U47">
        <f t="shared" si="0"/>
        <v>0</v>
      </c>
      <c r="V47"/>
      <c r="W47" s="32">
        <v>43616</v>
      </c>
      <c r="X47">
        <f t="shared" si="1"/>
        <v>0</v>
      </c>
      <c r="Y47"/>
      <c r="Z47" t="s">
        <v>894</v>
      </c>
      <c r="AA47">
        <f t="shared" si="2"/>
        <v>30</v>
      </c>
      <c r="AB47">
        <f t="shared" si="3"/>
        <v>0</v>
      </c>
      <c r="AC47">
        <f t="shared" si="4"/>
        <v>0</v>
      </c>
      <c r="AD47">
        <f t="shared" si="5"/>
        <v>0</v>
      </c>
      <c r="AE47" t="str">
        <f t="shared" si="6"/>
        <v>S</v>
      </c>
      <c r="AF47"/>
      <c r="AG47">
        <v>1</v>
      </c>
      <c r="AH47">
        <v>1</v>
      </c>
      <c r="AI47" s="34">
        <f t="shared" si="7"/>
        <v>0</v>
      </c>
      <c r="AJ47"/>
      <c r="AK47" s="35" t="str">
        <f t="shared" si="8"/>
        <v/>
      </c>
      <c r="AL47"/>
      <c r="AM47" t="s">
        <v>895</v>
      </c>
    </row>
    <row r="48" spans="3:39" s="5" customFormat="1" ht="15" x14ac:dyDescent="0.25">
      <c r="C48" s="18" t="str">
        <f>IFERROR(VLOOKUP(B48,'Dimension Listings'!$A$5:$B$465,2,FALSE),"ID BLANK")</f>
        <v>ID BLANK</v>
      </c>
      <c r="G48" s="19"/>
      <c r="I48" s="18" t="str">
        <f>IFERROR(VLOOKUP(H48,'Dimension Listings'!$D$5:$E$35,2,FALSE),"ID BLANK")</f>
        <v>ID BLANK</v>
      </c>
      <c r="K48" s="18" t="str">
        <f>IFERROR(VLOOKUP(J48,'Dimension Listings'!$G$5:$H$396,2,FALSE),"ID BLANK")</f>
        <v>ID BLANK</v>
      </c>
      <c r="L48" s="24"/>
      <c r="M48" s="18" t="str">
        <f>IFERROR(VLOOKUP(L48,'Dimension Listings'!$K$5:$L$65,2,FALSE),"ID BLANK")</f>
        <v>ID BLANK</v>
      </c>
      <c r="O48" s="18" t="str">
        <f>IFERROR(VLOOKUP(N48,'Dimension Listings'!$O$5:$P$500,2,FALSE),"ID BLANK")</f>
        <v>ID BLANK</v>
      </c>
      <c r="R48" t="s">
        <v>893</v>
      </c>
      <c r="S48" s="32">
        <v>43586</v>
      </c>
      <c r="T48"/>
      <c r="U48">
        <f t="shared" ref="U48:U79" si="9">B48</f>
        <v>0</v>
      </c>
      <c r="V48"/>
      <c r="W48" s="32">
        <v>43616</v>
      </c>
      <c r="X48">
        <f t="shared" ref="X48:X79" si="10">D48</f>
        <v>0</v>
      </c>
      <c r="Y48"/>
      <c r="Z48" t="s">
        <v>894</v>
      </c>
      <c r="AA48">
        <f t="shared" ref="AA48:AA79" si="11">IF(B48=B47,AA47+1,1)</f>
        <v>31</v>
      </c>
      <c r="AB48">
        <f t="shared" ref="AB48:AB79" si="12">B48</f>
        <v>0</v>
      </c>
      <c r="AC48">
        <f t="shared" si="4"/>
        <v>0</v>
      </c>
      <c r="AD48">
        <f t="shared" si="5"/>
        <v>0</v>
      </c>
      <c r="AE48" t="str">
        <f t="shared" si="6"/>
        <v>S</v>
      </c>
      <c r="AF48"/>
      <c r="AG48">
        <v>1</v>
      </c>
      <c r="AH48">
        <v>1</v>
      </c>
      <c r="AI48" s="34">
        <f t="shared" si="7"/>
        <v>0</v>
      </c>
      <c r="AJ48"/>
      <c r="AK48" s="35" t="str">
        <f t="shared" si="8"/>
        <v/>
      </c>
      <c r="AL48"/>
      <c r="AM48" t="s">
        <v>895</v>
      </c>
    </row>
    <row r="49" spans="3:39" s="5" customFormat="1" ht="15" x14ac:dyDescent="0.25">
      <c r="C49" s="18" t="str">
        <f>IFERROR(VLOOKUP(B49,'Dimension Listings'!$A$5:$B$465,2,FALSE),"ID BLANK")</f>
        <v>ID BLANK</v>
      </c>
      <c r="G49" s="19"/>
      <c r="I49" s="18" t="str">
        <f>IFERROR(VLOOKUP(H49,'Dimension Listings'!$D$5:$E$35,2,FALSE),"ID BLANK")</f>
        <v>ID BLANK</v>
      </c>
      <c r="K49" s="18" t="str">
        <f>IFERROR(VLOOKUP(J49,'Dimension Listings'!$G$5:$H$396,2,FALSE),"ID BLANK")</f>
        <v>ID BLANK</v>
      </c>
      <c r="L49" s="24"/>
      <c r="M49" s="18" t="str">
        <f>IFERROR(VLOOKUP(L49,'Dimension Listings'!$K$5:$L$65,2,FALSE),"ID BLANK")</f>
        <v>ID BLANK</v>
      </c>
      <c r="O49" s="18" t="str">
        <f>IFERROR(VLOOKUP(N49,'Dimension Listings'!$O$5:$P$500,2,FALSE),"ID BLANK")</f>
        <v>ID BLANK</v>
      </c>
      <c r="R49" t="s">
        <v>893</v>
      </c>
      <c r="S49" s="32">
        <v>43586</v>
      </c>
      <c r="T49"/>
      <c r="U49">
        <f t="shared" si="9"/>
        <v>0</v>
      </c>
      <c r="V49"/>
      <c r="W49" s="32">
        <v>43616</v>
      </c>
      <c r="X49">
        <f t="shared" si="10"/>
        <v>0</v>
      </c>
      <c r="Y49"/>
      <c r="Z49" t="s">
        <v>894</v>
      </c>
      <c r="AA49">
        <f t="shared" si="11"/>
        <v>32</v>
      </c>
      <c r="AB49">
        <f t="shared" si="12"/>
        <v>0</v>
      </c>
      <c r="AC49">
        <f t="shared" si="4"/>
        <v>0</v>
      </c>
      <c r="AD49">
        <f t="shared" si="5"/>
        <v>0</v>
      </c>
      <c r="AE49" t="str">
        <f t="shared" si="6"/>
        <v>S</v>
      </c>
      <c r="AF49"/>
      <c r="AG49">
        <v>1</v>
      </c>
      <c r="AH49">
        <v>1</v>
      </c>
      <c r="AI49" s="34">
        <f t="shared" si="7"/>
        <v>0</v>
      </c>
      <c r="AJ49"/>
      <c r="AK49" s="35" t="str">
        <f t="shared" si="8"/>
        <v/>
      </c>
      <c r="AL49"/>
      <c r="AM49" t="s">
        <v>895</v>
      </c>
    </row>
    <row r="50" spans="3:39" s="5" customFormat="1" ht="15" x14ac:dyDescent="0.25">
      <c r="C50" s="18" t="str">
        <f>IFERROR(VLOOKUP(B50,'Dimension Listings'!$A$5:$B$465,2,FALSE),"ID BLANK")</f>
        <v>ID BLANK</v>
      </c>
      <c r="G50" s="19"/>
      <c r="I50" s="18" t="str">
        <f>IFERROR(VLOOKUP(H50,'Dimension Listings'!$D$5:$E$35,2,FALSE),"ID BLANK")</f>
        <v>ID BLANK</v>
      </c>
      <c r="K50" s="18" t="str">
        <f>IFERROR(VLOOKUP(J50,'Dimension Listings'!$G$5:$H$396,2,FALSE),"ID BLANK")</f>
        <v>ID BLANK</v>
      </c>
      <c r="L50" s="24"/>
      <c r="M50" s="18" t="str">
        <f>IFERROR(VLOOKUP(L50,'Dimension Listings'!$K$5:$L$65,2,FALSE),"ID BLANK")</f>
        <v>ID BLANK</v>
      </c>
      <c r="O50" s="18" t="str">
        <f>IFERROR(VLOOKUP(N50,'Dimension Listings'!$O$5:$P$500,2,FALSE),"ID BLANK")</f>
        <v>ID BLANK</v>
      </c>
      <c r="R50" t="s">
        <v>893</v>
      </c>
      <c r="S50" s="32">
        <v>43586</v>
      </c>
      <c r="T50"/>
      <c r="U50">
        <f t="shared" si="9"/>
        <v>0</v>
      </c>
      <c r="V50"/>
      <c r="W50" s="32">
        <v>43616</v>
      </c>
      <c r="X50">
        <f t="shared" si="10"/>
        <v>0</v>
      </c>
      <c r="Y50"/>
      <c r="Z50" t="s">
        <v>894</v>
      </c>
      <c r="AA50">
        <f t="shared" si="11"/>
        <v>33</v>
      </c>
      <c r="AB50">
        <f t="shared" si="12"/>
        <v>0</v>
      </c>
      <c r="AC50">
        <f t="shared" si="4"/>
        <v>0</v>
      </c>
      <c r="AD50">
        <f t="shared" si="5"/>
        <v>0</v>
      </c>
      <c r="AE50" t="str">
        <f t="shared" si="6"/>
        <v>S</v>
      </c>
      <c r="AF50"/>
      <c r="AG50">
        <v>1</v>
      </c>
      <c r="AH50">
        <v>1</v>
      </c>
      <c r="AI50" s="34">
        <f t="shared" si="7"/>
        <v>0</v>
      </c>
      <c r="AJ50"/>
      <c r="AK50" s="35" t="str">
        <f t="shared" si="8"/>
        <v/>
      </c>
      <c r="AL50"/>
      <c r="AM50" t="s">
        <v>895</v>
      </c>
    </row>
    <row r="51" spans="3:39" s="5" customFormat="1" ht="15" x14ac:dyDescent="0.25">
      <c r="C51" s="18" t="str">
        <f>IFERROR(VLOOKUP(B51,'Dimension Listings'!$A$5:$B$465,2,FALSE),"ID BLANK")</f>
        <v>ID BLANK</v>
      </c>
      <c r="G51" s="19"/>
      <c r="I51" s="18" t="str">
        <f>IFERROR(VLOOKUP(H51,'Dimension Listings'!$D$5:$E$35,2,FALSE),"ID BLANK")</f>
        <v>ID BLANK</v>
      </c>
      <c r="K51" s="18" t="str">
        <f>IFERROR(VLOOKUP(J51,'Dimension Listings'!$G$5:$H$396,2,FALSE),"ID BLANK")</f>
        <v>ID BLANK</v>
      </c>
      <c r="L51" s="24"/>
      <c r="M51" s="18" t="str">
        <f>IFERROR(VLOOKUP(L51,'Dimension Listings'!$K$5:$L$65,2,FALSE),"ID BLANK")</f>
        <v>ID BLANK</v>
      </c>
      <c r="O51" s="18" t="str">
        <f>IFERROR(VLOOKUP(N51,'Dimension Listings'!$O$5:$P$500,2,FALSE),"ID BLANK")</f>
        <v>ID BLANK</v>
      </c>
      <c r="R51" t="s">
        <v>893</v>
      </c>
      <c r="S51" s="32">
        <v>43586</v>
      </c>
      <c r="T51"/>
      <c r="U51">
        <f t="shared" si="9"/>
        <v>0</v>
      </c>
      <c r="V51"/>
      <c r="W51" s="32">
        <v>43616</v>
      </c>
      <c r="X51">
        <f t="shared" si="10"/>
        <v>0</v>
      </c>
      <c r="Y51"/>
      <c r="Z51" t="s">
        <v>894</v>
      </c>
      <c r="AA51">
        <f t="shared" si="11"/>
        <v>34</v>
      </c>
      <c r="AB51">
        <f t="shared" si="12"/>
        <v>0</v>
      </c>
      <c r="AC51">
        <f t="shared" si="4"/>
        <v>0</v>
      </c>
      <c r="AD51">
        <f t="shared" si="5"/>
        <v>0</v>
      </c>
      <c r="AE51" t="str">
        <f t="shared" si="6"/>
        <v>S</v>
      </c>
      <c r="AF51"/>
      <c r="AG51">
        <v>1</v>
      </c>
      <c r="AH51">
        <v>1</v>
      </c>
      <c r="AI51" s="34">
        <f t="shared" si="7"/>
        <v>0</v>
      </c>
      <c r="AJ51"/>
      <c r="AK51" s="35" t="str">
        <f t="shared" si="8"/>
        <v/>
      </c>
      <c r="AL51"/>
      <c r="AM51" t="s">
        <v>895</v>
      </c>
    </row>
    <row r="52" spans="3:39" s="5" customFormat="1" ht="15" x14ac:dyDescent="0.25">
      <c r="C52" s="18" t="str">
        <f>IFERROR(VLOOKUP(B52,'Dimension Listings'!$A$5:$B$465,2,FALSE),"ID BLANK")</f>
        <v>ID BLANK</v>
      </c>
      <c r="G52" s="19"/>
      <c r="I52" s="18" t="str">
        <f>IFERROR(VLOOKUP(H52,'Dimension Listings'!$D$5:$E$35,2,FALSE),"ID BLANK")</f>
        <v>ID BLANK</v>
      </c>
      <c r="K52" s="18" t="str">
        <f>IFERROR(VLOOKUP(J52,'Dimension Listings'!$G$5:$H$396,2,FALSE),"ID BLANK")</f>
        <v>ID BLANK</v>
      </c>
      <c r="L52" s="24"/>
      <c r="M52" s="18" t="str">
        <f>IFERROR(VLOOKUP(L52,'Dimension Listings'!$K$5:$L$65,2,FALSE),"ID BLANK")</f>
        <v>ID BLANK</v>
      </c>
      <c r="O52" s="18" t="str">
        <f>IFERROR(VLOOKUP(N52,'Dimension Listings'!$O$5:$P$500,2,FALSE),"ID BLANK")</f>
        <v>ID BLANK</v>
      </c>
      <c r="R52" t="s">
        <v>893</v>
      </c>
      <c r="S52" s="32">
        <v>43586</v>
      </c>
      <c r="T52"/>
      <c r="U52">
        <f t="shared" si="9"/>
        <v>0</v>
      </c>
      <c r="V52"/>
      <c r="W52" s="32">
        <v>43616</v>
      </c>
      <c r="X52">
        <f t="shared" si="10"/>
        <v>0</v>
      </c>
      <c r="Y52"/>
      <c r="Z52" t="s">
        <v>894</v>
      </c>
      <c r="AA52">
        <f t="shared" si="11"/>
        <v>35</v>
      </c>
      <c r="AB52">
        <f t="shared" si="12"/>
        <v>0</v>
      </c>
      <c r="AC52">
        <f t="shared" si="4"/>
        <v>0</v>
      </c>
      <c r="AD52">
        <f t="shared" si="5"/>
        <v>0</v>
      </c>
      <c r="AE52" t="str">
        <f t="shared" si="6"/>
        <v>S</v>
      </c>
      <c r="AF52"/>
      <c r="AG52">
        <v>1</v>
      </c>
      <c r="AH52">
        <v>1</v>
      </c>
      <c r="AI52" s="34">
        <f t="shared" si="7"/>
        <v>0</v>
      </c>
      <c r="AJ52"/>
      <c r="AK52" s="35" t="str">
        <f t="shared" si="8"/>
        <v/>
      </c>
      <c r="AL52"/>
      <c r="AM52" t="s">
        <v>895</v>
      </c>
    </row>
    <row r="53" spans="3:39" s="5" customFormat="1" ht="15" x14ac:dyDescent="0.25">
      <c r="C53" s="18" t="str">
        <f>IFERROR(VLOOKUP(B53,'Dimension Listings'!$A$5:$B$465,2,FALSE),"ID BLANK")</f>
        <v>ID BLANK</v>
      </c>
      <c r="G53" s="19"/>
      <c r="I53" s="18" t="str">
        <f>IFERROR(VLOOKUP(H53,'Dimension Listings'!$D$5:$E$35,2,FALSE),"ID BLANK")</f>
        <v>ID BLANK</v>
      </c>
      <c r="K53" s="18" t="str">
        <f>IFERROR(VLOOKUP(J53,'Dimension Listings'!$G$5:$H$396,2,FALSE),"ID BLANK")</f>
        <v>ID BLANK</v>
      </c>
      <c r="L53" s="24"/>
      <c r="M53" s="18" t="str">
        <f>IFERROR(VLOOKUP(L53,'Dimension Listings'!$K$5:$L$65,2,FALSE),"ID BLANK")</f>
        <v>ID BLANK</v>
      </c>
      <c r="O53" s="18" t="str">
        <f>IFERROR(VLOOKUP(N53,'Dimension Listings'!$O$5:$P$500,2,FALSE),"ID BLANK")</f>
        <v>ID BLANK</v>
      </c>
      <c r="R53" t="s">
        <v>893</v>
      </c>
      <c r="S53" s="32">
        <v>43586</v>
      </c>
      <c r="T53"/>
      <c r="U53">
        <f t="shared" si="9"/>
        <v>0</v>
      </c>
      <c r="V53"/>
      <c r="W53" s="32">
        <v>43616</v>
      </c>
      <c r="X53">
        <f t="shared" si="10"/>
        <v>0</v>
      </c>
      <c r="Y53"/>
      <c r="Z53" t="s">
        <v>894</v>
      </c>
      <c r="AA53">
        <f t="shared" si="11"/>
        <v>36</v>
      </c>
      <c r="AB53">
        <f t="shared" si="12"/>
        <v>0</v>
      </c>
      <c r="AC53">
        <f t="shared" si="4"/>
        <v>0</v>
      </c>
      <c r="AD53">
        <f t="shared" si="5"/>
        <v>0</v>
      </c>
      <c r="AE53" t="str">
        <f t="shared" si="6"/>
        <v>S</v>
      </c>
      <c r="AF53"/>
      <c r="AG53">
        <v>1</v>
      </c>
      <c r="AH53">
        <v>1</v>
      </c>
      <c r="AI53" s="34">
        <f t="shared" si="7"/>
        <v>0</v>
      </c>
      <c r="AJ53"/>
      <c r="AK53" s="35" t="str">
        <f t="shared" si="8"/>
        <v/>
      </c>
      <c r="AL53"/>
      <c r="AM53" t="s">
        <v>895</v>
      </c>
    </row>
    <row r="54" spans="3:39" s="5" customFormat="1" ht="15" x14ac:dyDescent="0.25">
      <c r="C54" s="18" t="str">
        <f>IFERROR(VLOOKUP(B54,'Dimension Listings'!$A$5:$B$465,2,FALSE),"ID BLANK")</f>
        <v>ID BLANK</v>
      </c>
      <c r="G54" s="19"/>
      <c r="I54" s="18" t="str">
        <f>IFERROR(VLOOKUP(H54,'Dimension Listings'!$D$5:$E$35,2,FALSE),"ID BLANK")</f>
        <v>ID BLANK</v>
      </c>
      <c r="K54" s="18" t="str">
        <f>IFERROR(VLOOKUP(J54,'Dimension Listings'!$G$5:$H$396,2,FALSE),"ID BLANK")</f>
        <v>ID BLANK</v>
      </c>
      <c r="L54" s="24"/>
      <c r="M54" s="18" t="str">
        <f>IFERROR(VLOOKUP(L54,'Dimension Listings'!$K$5:$L$65,2,FALSE),"ID BLANK")</f>
        <v>ID BLANK</v>
      </c>
      <c r="O54" s="18" t="str">
        <f>IFERROR(VLOOKUP(N54,'Dimension Listings'!$O$5:$P$500,2,FALSE),"ID BLANK")</f>
        <v>ID BLANK</v>
      </c>
      <c r="R54" t="s">
        <v>893</v>
      </c>
      <c r="S54" s="32">
        <v>43586</v>
      </c>
      <c r="T54"/>
      <c r="U54">
        <f t="shared" si="9"/>
        <v>0</v>
      </c>
      <c r="V54"/>
      <c r="W54" s="32">
        <v>43616</v>
      </c>
      <c r="X54">
        <f t="shared" si="10"/>
        <v>0</v>
      </c>
      <c r="Y54"/>
      <c r="Z54" t="s">
        <v>894</v>
      </c>
      <c r="AA54">
        <f t="shared" si="11"/>
        <v>37</v>
      </c>
      <c r="AB54">
        <f t="shared" si="12"/>
        <v>0</v>
      </c>
      <c r="AC54">
        <f t="shared" si="4"/>
        <v>0</v>
      </c>
      <c r="AD54">
        <f t="shared" si="5"/>
        <v>0</v>
      </c>
      <c r="AE54" t="str">
        <f t="shared" si="6"/>
        <v>S</v>
      </c>
      <c r="AF54"/>
      <c r="AG54">
        <v>1</v>
      </c>
      <c r="AH54">
        <v>1</v>
      </c>
      <c r="AI54" s="34">
        <f t="shared" si="7"/>
        <v>0</v>
      </c>
      <c r="AJ54"/>
      <c r="AK54" s="35" t="str">
        <f t="shared" si="8"/>
        <v/>
      </c>
      <c r="AL54"/>
      <c r="AM54" t="s">
        <v>895</v>
      </c>
    </row>
    <row r="55" spans="3:39" s="5" customFormat="1" ht="15" x14ac:dyDescent="0.25">
      <c r="C55" s="18" t="str">
        <f>IFERROR(VLOOKUP(B55,'Dimension Listings'!$A$5:$B$465,2,FALSE),"ID BLANK")</f>
        <v>ID BLANK</v>
      </c>
      <c r="G55" s="19"/>
      <c r="I55" s="18" t="str">
        <f>IFERROR(VLOOKUP(H55,'Dimension Listings'!$D$5:$E$35,2,FALSE),"ID BLANK")</f>
        <v>ID BLANK</v>
      </c>
      <c r="K55" s="18" t="str">
        <f>IFERROR(VLOOKUP(J55,'Dimension Listings'!$G$5:$H$396,2,FALSE),"ID BLANK")</f>
        <v>ID BLANK</v>
      </c>
      <c r="L55" s="24"/>
      <c r="M55" s="18" t="str">
        <f>IFERROR(VLOOKUP(L55,'Dimension Listings'!$K$5:$L$65,2,FALSE),"ID BLANK")</f>
        <v>ID BLANK</v>
      </c>
      <c r="O55" s="18" t="str">
        <f>IFERROR(VLOOKUP(N55,'Dimension Listings'!$O$5:$P$500,2,FALSE),"ID BLANK")</f>
        <v>ID BLANK</v>
      </c>
      <c r="R55" t="s">
        <v>893</v>
      </c>
      <c r="S55" s="32">
        <v>43586</v>
      </c>
      <c r="T55"/>
      <c r="U55">
        <f t="shared" si="9"/>
        <v>0</v>
      </c>
      <c r="V55"/>
      <c r="W55" s="32">
        <v>43616</v>
      </c>
      <c r="X55">
        <f t="shared" si="10"/>
        <v>0</v>
      </c>
      <c r="Y55"/>
      <c r="Z55" t="s">
        <v>894</v>
      </c>
      <c r="AA55">
        <f t="shared" si="11"/>
        <v>38</v>
      </c>
      <c r="AB55">
        <f t="shared" si="12"/>
        <v>0</v>
      </c>
      <c r="AC55">
        <f t="shared" si="4"/>
        <v>0</v>
      </c>
      <c r="AD55">
        <f t="shared" si="5"/>
        <v>0</v>
      </c>
      <c r="AE55" t="str">
        <f t="shared" si="6"/>
        <v>S</v>
      </c>
      <c r="AF55"/>
      <c r="AG55">
        <v>1</v>
      </c>
      <c r="AH55">
        <v>1</v>
      </c>
      <c r="AI55" s="34">
        <f t="shared" si="7"/>
        <v>0</v>
      </c>
      <c r="AJ55"/>
      <c r="AK55" s="35" t="str">
        <f t="shared" si="8"/>
        <v/>
      </c>
      <c r="AL55"/>
      <c r="AM55" t="s">
        <v>895</v>
      </c>
    </row>
    <row r="56" spans="3:39" s="5" customFormat="1" ht="15" x14ac:dyDescent="0.25">
      <c r="C56" s="18" t="str">
        <f>IFERROR(VLOOKUP(B56,'Dimension Listings'!$A$5:$B$465,2,FALSE),"ID BLANK")</f>
        <v>ID BLANK</v>
      </c>
      <c r="G56" s="19"/>
      <c r="I56" s="18" t="str">
        <f>IFERROR(VLOOKUP(H56,'Dimension Listings'!$D$5:$E$35,2,FALSE),"ID BLANK")</f>
        <v>ID BLANK</v>
      </c>
      <c r="K56" s="18" t="str">
        <f>IFERROR(VLOOKUP(J56,'Dimension Listings'!$G$5:$H$396,2,FALSE),"ID BLANK")</f>
        <v>ID BLANK</v>
      </c>
      <c r="L56" s="24"/>
      <c r="M56" s="18" t="str">
        <f>IFERROR(VLOOKUP(L56,'Dimension Listings'!$K$5:$L$65,2,FALSE),"ID BLANK")</f>
        <v>ID BLANK</v>
      </c>
      <c r="O56" s="18" t="str">
        <f>IFERROR(VLOOKUP(N56,'Dimension Listings'!$O$5:$P$500,2,FALSE),"ID BLANK")</f>
        <v>ID BLANK</v>
      </c>
      <c r="R56" t="s">
        <v>893</v>
      </c>
      <c r="S56" s="32">
        <v>43586</v>
      </c>
      <c r="T56"/>
      <c r="U56">
        <f t="shared" si="9"/>
        <v>0</v>
      </c>
      <c r="V56"/>
      <c r="W56" s="32">
        <v>43616</v>
      </c>
      <c r="X56">
        <f t="shared" si="10"/>
        <v>0</v>
      </c>
      <c r="Y56"/>
      <c r="Z56" t="s">
        <v>894</v>
      </c>
      <c r="AA56">
        <f t="shared" si="11"/>
        <v>39</v>
      </c>
      <c r="AB56">
        <f t="shared" si="12"/>
        <v>0</v>
      </c>
      <c r="AC56">
        <f t="shared" si="4"/>
        <v>0</v>
      </c>
      <c r="AD56">
        <f t="shared" si="5"/>
        <v>0</v>
      </c>
      <c r="AE56" t="str">
        <f t="shared" si="6"/>
        <v>S</v>
      </c>
      <c r="AF56"/>
      <c r="AG56">
        <v>1</v>
      </c>
      <c r="AH56">
        <v>1</v>
      </c>
      <c r="AI56" s="34">
        <f t="shared" si="7"/>
        <v>0</v>
      </c>
      <c r="AJ56"/>
      <c r="AK56" s="35" t="str">
        <f t="shared" si="8"/>
        <v/>
      </c>
      <c r="AL56"/>
      <c r="AM56" t="s">
        <v>895</v>
      </c>
    </row>
    <row r="57" spans="3:39" s="5" customFormat="1" ht="15" x14ac:dyDescent="0.25">
      <c r="C57" s="18" t="str">
        <f>IFERROR(VLOOKUP(B57,'Dimension Listings'!$A$5:$B$465,2,FALSE),"ID BLANK")</f>
        <v>ID BLANK</v>
      </c>
      <c r="G57" s="19"/>
      <c r="I57" s="18" t="str">
        <f>IFERROR(VLOOKUP(H57,'Dimension Listings'!$D$5:$E$35,2,FALSE),"ID BLANK")</f>
        <v>ID BLANK</v>
      </c>
      <c r="K57" s="18" t="str">
        <f>IFERROR(VLOOKUP(J57,'Dimension Listings'!$G$5:$H$396,2,FALSE),"ID BLANK")</f>
        <v>ID BLANK</v>
      </c>
      <c r="L57" s="24"/>
      <c r="M57" s="18" t="str">
        <f>IFERROR(VLOOKUP(L57,'Dimension Listings'!$K$5:$L$65,2,FALSE),"ID BLANK")</f>
        <v>ID BLANK</v>
      </c>
      <c r="O57" s="18" t="str">
        <f>IFERROR(VLOOKUP(N57,'Dimension Listings'!$O$5:$P$500,2,FALSE),"ID BLANK")</f>
        <v>ID BLANK</v>
      </c>
      <c r="R57" t="s">
        <v>893</v>
      </c>
      <c r="S57" s="32">
        <v>43586</v>
      </c>
      <c r="T57"/>
      <c r="U57">
        <f t="shared" si="9"/>
        <v>0</v>
      </c>
      <c r="V57"/>
      <c r="W57" s="32">
        <v>43616</v>
      </c>
      <c r="X57">
        <f t="shared" si="10"/>
        <v>0</v>
      </c>
      <c r="Y57"/>
      <c r="Z57" t="s">
        <v>894</v>
      </c>
      <c r="AA57">
        <f t="shared" si="11"/>
        <v>40</v>
      </c>
      <c r="AB57">
        <f t="shared" si="12"/>
        <v>0</v>
      </c>
      <c r="AC57">
        <f t="shared" si="4"/>
        <v>0</v>
      </c>
      <c r="AD57">
        <f t="shared" si="5"/>
        <v>0</v>
      </c>
      <c r="AE57" t="str">
        <f t="shared" si="6"/>
        <v>S</v>
      </c>
      <c r="AF57"/>
      <c r="AG57">
        <v>1</v>
      </c>
      <c r="AH57">
        <v>1</v>
      </c>
      <c r="AI57" s="34">
        <f t="shared" si="7"/>
        <v>0</v>
      </c>
      <c r="AJ57"/>
      <c r="AK57" s="35" t="str">
        <f t="shared" si="8"/>
        <v/>
      </c>
      <c r="AL57"/>
      <c r="AM57" t="s">
        <v>895</v>
      </c>
    </row>
    <row r="58" spans="3:39" s="5" customFormat="1" ht="15" x14ac:dyDescent="0.25">
      <c r="C58" s="18" t="str">
        <f>IFERROR(VLOOKUP(B58,'Dimension Listings'!$A$5:$B$465,2,FALSE),"ID BLANK")</f>
        <v>ID BLANK</v>
      </c>
      <c r="G58" s="19"/>
      <c r="I58" s="18" t="str">
        <f>IFERROR(VLOOKUP(H58,'Dimension Listings'!$D$5:$E$35,2,FALSE),"ID BLANK")</f>
        <v>ID BLANK</v>
      </c>
      <c r="K58" s="18" t="str">
        <f>IFERROR(VLOOKUP(J58,'Dimension Listings'!$G$5:$H$396,2,FALSE),"ID BLANK")</f>
        <v>ID BLANK</v>
      </c>
      <c r="L58" s="24"/>
      <c r="M58" s="18" t="str">
        <f>IFERROR(VLOOKUP(L58,'Dimension Listings'!$K$5:$L$65,2,FALSE),"ID BLANK")</f>
        <v>ID BLANK</v>
      </c>
      <c r="O58" s="18" t="str">
        <f>IFERROR(VLOOKUP(N58,'Dimension Listings'!$O$5:$P$500,2,FALSE),"ID BLANK")</f>
        <v>ID BLANK</v>
      </c>
      <c r="R58" t="s">
        <v>893</v>
      </c>
      <c r="S58" s="32">
        <v>43586</v>
      </c>
      <c r="T58"/>
      <c r="U58">
        <f t="shared" si="9"/>
        <v>0</v>
      </c>
      <c r="V58"/>
      <c r="W58" s="32">
        <v>43616</v>
      </c>
      <c r="X58">
        <f t="shared" si="10"/>
        <v>0</v>
      </c>
      <c r="Y58"/>
      <c r="Z58" t="s">
        <v>894</v>
      </c>
      <c r="AA58">
        <f t="shared" si="11"/>
        <v>41</v>
      </c>
      <c r="AB58">
        <f t="shared" si="12"/>
        <v>0</v>
      </c>
      <c r="AC58">
        <f t="shared" si="4"/>
        <v>0</v>
      </c>
      <c r="AD58">
        <f t="shared" si="5"/>
        <v>0</v>
      </c>
      <c r="AE58" t="str">
        <f t="shared" si="6"/>
        <v>S</v>
      </c>
      <c r="AF58"/>
      <c r="AG58">
        <v>1</v>
      </c>
      <c r="AH58">
        <v>1</v>
      </c>
      <c r="AI58" s="34">
        <f t="shared" si="7"/>
        <v>0</v>
      </c>
      <c r="AJ58"/>
      <c r="AK58" s="35" t="str">
        <f t="shared" si="8"/>
        <v/>
      </c>
      <c r="AL58"/>
      <c r="AM58" t="s">
        <v>895</v>
      </c>
    </row>
    <row r="59" spans="3:39" s="5" customFormat="1" ht="15" x14ac:dyDescent="0.25">
      <c r="C59" s="18" t="str">
        <f>IFERROR(VLOOKUP(B59,'Dimension Listings'!$A$5:$B$465,2,FALSE),"ID BLANK")</f>
        <v>ID BLANK</v>
      </c>
      <c r="G59" s="19"/>
      <c r="I59" s="18" t="str">
        <f>IFERROR(VLOOKUP(H59,'Dimension Listings'!$D$5:$E$35,2,FALSE),"ID BLANK")</f>
        <v>ID BLANK</v>
      </c>
      <c r="K59" s="18" t="str">
        <f>IFERROR(VLOOKUP(J59,'Dimension Listings'!$G$5:$H$396,2,FALSE),"ID BLANK")</f>
        <v>ID BLANK</v>
      </c>
      <c r="L59" s="24"/>
      <c r="M59" s="18" t="str">
        <f>IFERROR(VLOOKUP(L59,'Dimension Listings'!$K$5:$L$65,2,FALSE),"ID BLANK")</f>
        <v>ID BLANK</v>
      </c>
      <c r="O59" s="18" t="str">
        <f>IFERROR(VLOOKUP(N59,'Dimension Listings'!$O$5:$P$500,2,FALSE),"ID BLANK")</f>
        <v>ID BLANK</v>
      </c>
      <c r="R59" t="s">
        <v>893</v>
      </c>
      <c r="S59" s="32">
        <v>43586</v>
      </c>
      <c r="T59"/>
      <c r="U59">
        <f t="shared" si="9"/>
        <v>0</v>
      </c>
      <c r="V59"/>
      <c r="W59" s="32">
        <v>43616</v>
      </c>
      <c r="X59">
        <f t="shared" si="10"/>
        <v>0</v>
      </c>
      <c r="Y59"/>
      <c r="Z59" t="s">
        <v>894</v>
      </c>
      <c r="AA59">
        <f t="shared" si="11"/>
        <v>42</v>
      </c>
      <c r="AB59">
        <f t="shared" si="12"/>
        <v>0</v>
      </c>
      <c r="AC59">
        <f t="shared" si="4"/>
        <v>0</v>
      </c>
      <c r="AD59">
        <f t="shared" si="5"/>
        <v>0</v>
      </c>
      <c r="AE59" t="str">
        <f t="shared" si="6"/>
        <v>S</v>
      </c>
      <c r="AF59"/>
      <c r="AG59">
        <v>1</v>
      </c>
      <c r="AH59">
        <v>1</v>
      </c>
      <c r="AI59" s="34">
        <f t="shared" si="7"/>
        <v>0</v>
      </c>
      <c r="AJ59"/>
      <c r="AK59" s="35" t="str">
        <f t="shared" si="8"/>
        <v/>
      </c>
      <c r="AL59"/>
      <c r="AM59" t="s">
        <v>895</v>
      </c>
    </row>
    <row r="60" spans="3:39" s="5" customFormat="1" ht="15" x14ac:dyDescent="0.25">
      <c r="C60" s="18" t="str">
        <f>IFERROR(VLOOKUP(B60,'Dimension Listings'!$A$5:$B$465,2,FALSE),"ID BLANK")</f>
        <v>ID BLANK</v>
      </c>
      <c r="G60" s="19"/>
      <c r="I60" s="18" t="str">
        <f>IFERROR(VLOOKUP(H60,'Dimension Listings'!$D$5:$E$35,2,FALSE),"ID BLANK")</f>
        <v>ID BLANK</v>
      </c>
      <c r="K60" s="18" t="str">
        <f>IFERROR(VLOOKUP(J60,'Dimension Listings'!$G$5:$H$396,2,FALSE),"ID BLANK")</f>
        <v>ID BLANK</v>
      </c>
      <c r="L60" s="24"/>
      <c r="M60" s="18" t="str">
        <f>IFERROR(VLOOKUP(L60,'Dimension Listings'!$K$5:$L$65,2,FALSE),"ID BLANK")</f>
        <v>ID BLANK</v>
      </c>
      <c r="O60" s="18" t="str">
        <f>IFERROR(VLOOKUP(N60,'Dimension Listings'!$O$5:$P$500,2,FALSE),"ID BLANK")</f>
        <v>ID BLANK</v>
      </c>
      <c r="R60" t="s">
        <v>893</v>
      </c>
      <c r="S60" s="32">
        <v>43586</v>
      </c>
      <c r="T60"/>
      <c r="U60">
        <f t="shared" si="9"/>
        <v>0</v>
      </c>
      <c r="V60"/>
      <c r="W60" s="32">
        <v>43616</v>
      </c>
      <c r="X60">
        <f t="shared" si="10"/>
        <v>0</v>
      </c>
      <c r="Y60"/>
      <c r="Z60" t="s">
        <v>894</v>
      </c>
      <c r="AA60">
        <f t="shared" si="11"/>
        <v>43</v>
      </c>
      <c r="AB60">
        <f t="shared" si="12"/>
        <v>0</v>
      </c>
      <c r="AC60">
        <f t="shared" si="4"/>
        <v>0</v>
      </c>
      <c r="AD60">
        <f t="shared" si="5"/>
        <v>0</v>
      </c>
      <c r="AE60" t="str">
        <f t="shared" si="6"/>
        <v>S</v>
      </c>
      <c r="AF60"/>
      <c r="AG60">
        <v>1</v>
      </c>
      <c r="AH60">
        <v>1</v>
      </c>
      <c r="AI60" s="34">
        <f t="shared" si="7"/>
        <v>0</v>
      </c>
      <c r="AJ60"/>
      <c r="AK60" s="35" t="str">
        <f t="shared" si="8"/>
        <v/>
      </c>
      <c r="AL60"/>
      <c r="AM60" t="s">
        <v>895</v>
      </c>
    </row>
    <row r="61" spans="3:39" s="5" customFormat="1" ht="15" x14ac:dyDescent="0.25">
      <c r="C61" s="18" t="str">
        <f>IFERROR(VLOOKUP(B61,'Dimension Listings'!$A$5:$B$465,2,FALSE),"ID BLANK")</f>
        <v>ID BLANK</v>
      </c>
      <c r="G61" s="19"/>
      <c r="I61" s="18" t="str">
        <f>IFERROR(VLOOKUP(H61,'Dimension Listings'!$D$5:$E$35,2,FALSE),"ID BLANK")</f>
        <v>ID BLANK</v>
      </c>
      <c r="K61" s="18" t="str">
        <f>IFERROR(VLOOKUP(J61,'Dimension Listings'!$G$5:$H$396,2,FALSE),"ID BLANK")</f>
        <v>ID BLANK</v>
      </c>
      <c r="L61" s="24"/>
      <c r="M61" s="18" t="str">
        <f>IFERROR(VLOOKUP(L61,'Dimension Listings'!$K$5:$L$65,2,FALSE),"ID BLANK")</f>
        <v>ID BLANK</v>
      </c>
      <c r="O61" s="18" t="str">
        <f>IFERROR(VLOOKUP(N61,'Dimension Listings'!$O$5:$P$500,2,FALSE),"ID BLANK")</f>
        <v>ID BLANK</v>
      </c>
      <c r="R61" t="s">
        <v>893</v>
      </c>
      <c r="S61" s="32">
        <v>43586</v>
      </c>
      <c r="T61"/>
      <c r="U61">
        <f t="shared" si="9"/>
        <v>0</v>
      </c>
      <c r="V61"/>
      <c r="W61" s="32">
        <v>43616</v>
      </c>
      <c r="X61">
        <f t="shared" si="10"/>
        <v>0</v>
      </c>
      <c r="Y61"/>
      <c r="Z61" t="s">
        <v>894</v>
      </c>
      <c r="AA61">
        <f t="shared" si="11"/>
        <v>44</v>
      </c>
      <c r="AB61">
        <f t="shared" si="12"/>
        <v>0</v>
      </c>
      <c r="AC61">
        <f t="shared" si="4"/>
        <v>0</v>
      </c>
      <c r="AD61">
        <f t="shared" si="5"/>
        <v>0</v>
      </c>
      <c r="AE61" t="str">
        <f t="shared" si="6"/>
        <v>S</v>
      </c>
      <c r="AF61"/>
      <c r="AG61">
        <v>1</v>
      </c>
      <c r="AH61">
        <v>1</v>
      </c>
      <c r="AI61" s="34">
        <f t="shared" si="7"/>
        <v>0</v>
      </c>
      <c r="AJ61"/>
      <c r="AK61" s="35" t="str">
        <f t="shared" si="8"/>
        <v/>
      </c>
      <c r="AL61"/>
      <c r="AM61" t="s">
        <v>895</v>
      </c>
    </row>
    <row r="62" spans="3:39" s="5" customFormat="1" ht="15" x14ac:dyDescent="0.25">
      <c r="C62" s="18" t="str">
        <f>IFERROR(VLOOKUP(B62,'Dimension Listings'!$A$5:$B$465,2,FALSE),"ID BLANK")</f>
        <v>ID BLANK</v>
      </c>
      <c r="G62" s="19"/>
      <c r="I62" s="18" t="str">
        <f>IFERROR(VLOOKUP(H62,'Dimension Listings'!$D$5:$E$35,2,FALSE),"ID BLANK")</f>
        <v>ID BLANK</v>
      </c>
      <c r="K62" s="18" t="str">
        <f>IFERROR(VLOOKUP(J62,'Dimension Listings'!$G$5:$H$396,2,FALSE),"ID BLANK")</f>
        <v>ID BLANK</v>
      </c>
      <c r="L62" s="24"/>
      <c r="M62" s="18" t="str">
        <f>IFERROR(VLOOKUP(L62,'Dimension Listings'!$K$5:$L$65,2,FALSE),"ID BLANK")</f>
        <v>ID BLANK</v>
      </c>
      <c r="O62" s="18" t="str">
        <f>IFERROR(VLOOKUP(N62,'Dimension Listings'!$O$5:$P$500,2,FALSE),"ID BLANK")</f>
        <v>ID BLANK</v>
      </c>
      <c r="R62" t="s">
        <v>893</v>
      </c>
      <c r="S62" s="32">
        <v>43586</v>
      </c>
      <c r="T62"/>
      <c r="U62">
        <f t="shared" si="9"/>
        <v>0</v>
      </c>
      <c r="V62"/>
      <c r="W62" s="32">
        <v>43616</v>
      </c>
      <c r="X62">
        <f t="shared" si="10"/>
        <v>0</v>
      </c>
      <c r="Y62"/>
      <c r="Z62" t="s">
        <v>894</v>
      </c>
      <c r="AA62">
        <f t="shared" si="11"/>
        <v>45</v>
      </c>
      <c r="AB62">
        <f t="shared" si="12"/>
        <v>0</v>
      </c>
      <c r="AC62">
        <f t="shared" si="4"/>
        <v>0</v>
      </c>
      <c r="AD62">
        <f t="shared" si="5"/>
        <v>0</v>
      </c>
      <c r="AE62" t="str">
        <f t="shared" si="6"/>
        <v>S</v>
      </c>
      <c r="AF62"/>
      <c r="AG62">
        <v>1</v>
      </c>
      <c r="AH62">
        <v>1</v>
      </c>
      <c r="AI62" s="34">
        <f t="shared" si="7"/>
        <v>0</v>
      </c>
      <c r="AJ62"/>
      <c r="AK62" s="35" t="str">
        <f t="shared" si="8"/>
        <v/>
      </c>
      <c r="AL62"/>
      <c r="AM62" t="s">
        <v>895</v>
      </c>
    </row>
    <row r="63" spans="3:39" s="5" customFormat="1" ht="15" x14ac:dyDescent="0.25">
      <c r="C63" s="18" t="str">
        <f>IFERROR(VLOOKUP(B63,'Dimension Listings'!$A$5:$B$465,2,FALSE),"ID BLANK")</f>
        <v>ID BLANK</v>
      </c>
      <c r="G63" s="19"/>
      <c r="I63" s="18" t="str">
        <f>IFERROR(VLOOKUP(H63,'Dimension Listings'!$D$5:$E$35,2,FALSE),"ID BLANK")</f>
        <v>ID BLANK</v>
      </c>
      <c r="K63" s="18" t="str">
        <f>IFERROR(VLOOKUP(J63,'Dimension Listings'!$G$5:$H$396,2,FALSE),"ID BLANK")</f>
        <v>ID BLANK</v>
      </c>
      <c r="L63" s="24"/>
      <c r="M63" s="18" t="str">
        <f>IFERROR(VLOOKUP(L63,'Dimension Listings'!$K$5:$L$65,2,FALSE),"ID BLANK")</f>
        <v>ID BLANK</v>
      </c>
      <c r="O63" s="18" t="str">
        <f>IFERROR(VLOOKUP(N63,'Dimension Listings'!$O$5:$P$500,2,FALSE),"ID BLANK")</f>
        <v>ID BLANK</v>
      </c>
      <c r="R63" t="s">
        <v>893</v>
      </c>
      <c r="S63" s="32">
        <v>43586</v>
      </c>
      <c r="T63"/>
      <c r="U63">
        <f t="shared" si="9"/>
        <v>0</v>
      </c>
      <c r="V63"/>
      <c r="W63" s="32">
        <v>43616</v>
      </c>
      <c r="X63">
        <f t="shared" si="10"/>
        <v>0</v>
      </c>
      <c r="Y63"/>
      <c r="Z63" t="s">
        <v>894</v>
      </c>
      <c r="AA63">
        <f t="shared" si="11"/>
        <v>46</v>
      </c>
      <c r="AB63">
        <f t="shared" si="12"/>
        <v>0</v>
      </c>
      <c r="AC63">
        <f t="shared" si="4"/>
        <v>0</v>
      </c>
      <c r="AD63">
        <f t="shared" si="5"/>
        <v>0</v>
      </c>
      <c r="AE63" t="str">
        <f t="shared" si="6"/>
        <v>S</v>
      </c>
      <c r="AF63"/>
      <c r="AG63">
        <v>1</v>
      </c>
      <c r="AH63">
        <v>1</v>
      </c>
      <c r="AI63" s="34">
        <f t="shared" si="7"/>
        <v>0</v>
      </c>
      <c r="AJ63"/>
      <c r="AK63" s="35" t="str">
        <f t="shared" si="8"/>
        <v/>
      </c>
      <c r="AL63"/>
      <c r="AM63" t="s">
        <v>895</v>
      </c>
    </row>
    <row r="64" spans="3:39" s="5" customFormat="1" ht="15" x14ac:dyDescent="0.25">
      <c r="C64" s="18" t="str">
        <f>IFERROR(VLOOKUP(B64,'Dimension Listings'!$A$5:$B$465,2,FALSE),"ID BLANK")</f>
        <v>ID BLANK</v>
      </c>
      <c r="G64" s="19"/>
      <c r="I64" s="18" t="str">
        <f>IFERROR(VLOOKUP(H64,'Dimension Listings'!$D$5:$E$35,2,FALSE),"ID BLANK")</f>
        <v>ID BLANK</v>
      </c>
      <c r="K64" s="18" t="str">
        <f>IFERROR(VLOOKUP(J64,'Dimension Listings'!$G$5:$H$396,2,FALSE),"ID BLANK")</f>
        <v>ID BLANK</v>
      </c>
      <c r="L64" s="24"/>
      <c r="M64" s="18" t="str">
        <f>IFERROR(VLOOKUP(L64,'Dimension Listings'!$K$5:$L$65,2,FALSE),"ID BLANK")</f>
        <v>ID BLANK</v>
      </c>
      <c r="O64" s="18" t="str">
        <f>IFERROR(VLOOKUP(N64,'Dimension Listings'!$O$5:$P$500,2,FALSE),"ID BLANK")</f>
        <v>ID BLANK</v>
      </c>
      <c r="R64" t="s">
        <v>893</v>
      </c>
      <c r="S64" s="32">
        <v>43586</v>
      </c>
      <c r="T64"/>
      <c r="U64">
        <f t="shared" si="9"/>
        <v>0</v>
      </c>
      <c r="V64"/>
      <c r="W64" s="32">
        <v>43616</v>
      </c>
      <c r="X64">
        <f t="shared" si="10"/>
        <v>0</v>
      </c>
      <c r="Y64"/>
      <c r="Z64" t="s">
        <v>894</v>
      </c>
      <c r="AA64">
        <f t="shared" si="11"/>
        <v>47</v>
      </c>
      <c r="AB64">
        <f t="shared" si="12"/>
        <v>0</v>
      </c>
      <c r="AC64">
        <f t="shared" si="4"/>
        <v>0</v>
      </c>
      <c r="AD64">
        <f t="shared" si="5"/>
        <v>0</v>
      </c>
      <c r="AE64" t="str">
        <f t="shared" si="6"/>
        <v>S</v>
      </c>
      <c r="AF64"/>
      <c r="AG64">
        <v>1</v>
      </c>
      <c r="AH64">
        <v>1</v>
      </c>
      <c r="AI64" s="34">
        <f t="shared" si="7"/>
        <v>0</v>
      </c>
      <c r="AJ64"/>
      <c r="AK64" s="35" t="str">
        <f t="shared" si="8"/>
        <v/>
      </c>
      <c r="AL64"/>
      <c r="AM64" t="s">
        <v>895</v>
      </c>
    </row>
    <row r="65" spans="3:39" s="5" customFormat="1" ht="15" x14ac:dyDescent="0.25">
      <c r="C65" s="18" t="str">
        <f>IFERROR(VLOOKUP(B65,'Dimension Listings'!$A$5:$B$465,2,FALSE),"ID BLANK")</f>
        <v>ID BLANK</v>
      </c>
      <c r="G65" s="19"/>
      <c r="I65" s="18" t="str">
        <f>IFERROR(VLOOKUP(H65,'Dimension Listings'!$D$5:$E$35,2,FALSE),"ID BLANK")</f>
        <v>ID BLANK</v>
      </c>
      <c r="K65" s="18" t="str">
        <f>IFERROR(VLOOKUP(J65,'Dimension Listings'!$G$5:$H$396,2,FALSE),"ID BLANK")</f>
        <v>ID BLANK</v>
      </c>
      <c r="L65" s="24"/>
      <c r="M65" s="18" t="str">
        <f>IFERROR(VLOOKUP(L65,'Dimension Listings'!$K$5:$L$65,2,FALSE),"ID BLANK")</f>
        <v>ID BLANK</v>
      </c>
      <c r="O65" s="18" t="str">
        <f>IFERROR(VLOOKUP(N65,'Dimension Listings'!$O$5:$P$500,2,FALSE),"ID BLANK")</f>
        <v>ID BLANK</v>
      </c>
      <c r="R65" t="s">
        <v>893</v>
      </c>
      <c r="S65" s="32">
        <v>43586</v>
      </c>
      <c r="T65"/>
      <c r="U65">
        <f t="shared" si="9"/>
        <v>0</v>
      </c>
      <c r="V65"/>
      <c r="W65" s="32">
        <v>43616</v>
      </c>
      <c r="X65">
        <f t="shared" si="10"/>
        <v>0</v>
      </c>
      <c r="Y65"/>
      <c r="Z65" t="s">
        <v>894</v>
      </c>
      <c r="AA65">
        <f t="shared" si="11"/>
        <v>48</v>
      </c>
      <c r="AB65">
        <f t="shared" si="12"/>
        <v>0</v>
      </c>
      <c r="AC65">
        <f t="shared" si="4"/>
        <v>0</v>
      </c>
      <c r="AD65">
        <f t="shared" si="5"/>
        <v>0</v>
      </c>
      <c r="AE65" t="str">
        <f t="shared" si="6"/>
        <v>S</v>
      </c>
      <c r="AF65"/>
      <c r="AG65">
        <v>1</v>
      </c>
      <c r="AH65">
        <v>1</v>
      </c>
      <c r="AI65" s="34">
        <f t="shared" si="7"/>
        <v>0</v>
      </c>
      <c r="AJ65"/>
      <c r="AK65" s="35" t="str">
        <f t="shared" si="8"/>
        <v/>
      </c>
      <c r="AL65"/>
      <c r="AM65" t="s">
        <v>895</v>
      </c>
    </row>
    <row r="66" spans="3:39" s="5" customFormat="1" ht="15" x14ac:dyDescent="0.25">
      <c r="C66" s="18" t="str">
        <f>IFERROR(VLOOKUP(B66,'Dimension Listings'!$A$5:$B$465,2,FALSE),"ID BLANK")</f>
        <v>ID BLANK</v>
      </c>
      <c r="G66" s="19"/>
      <c r="I66" s="18" t="str">
        <f>IFERROR(VLOOKUP(H66,'Dimension Listings'!$D$5:$E$35,2,FALSE),"ID BLANK")</f>
        <v>ID BLANK</v>
      </c>
      <c r="K66" s="18" t="str">
        <f>IFERROR(VLOOKUP(J66,'Dimension Listings'!$G$5:$H$396,2,FALSE),"ID BLANK")</f>
        <v>ID BLANK</v>
      </c>
      <c r="L66" s="24"/>
      <c r="M66" s="18" t="str">
        <f>IFERROR(VLOOKUP(L66,'Dimension Listings'!$K$5:$L$65,2,FALSE),"ID BLANK")</f>
        <v>ID BLANK</v>
      </c>
      <c r="O66" s="18" t="str">
        <f>IFERROR(VLOOKUP(N66,'Dimension Listings'!$O$5:$P$500,2,FALSE),"ID BLANK")</f>
        <v>ID BLANK</v>
      </c>
      <c r="R66" t="s">
        <v>893</v>
      </c>
      <c r="S66" s="32">
        <v>43586</v>
      </c>
      <c r="T66"/>
      <c r="U66">
        <f t="shared" si="9"/>
        <v>0</v>
      </c>
      <c r="V66"/>
      <c r="W66" s="32">
        <v>43616</v>
      </c>
      <c r="X66">
        <f t="shared" si="10"/>
        <v>0</v>
      </c>
      <c r="Y66"/>
      <c r="Z66" t="s">
        <v>894</v>
      </c>
      <c r="AA66">
        <f t="shared" si="11"/>
        <v>49</v>
      </c>
      <c r="AB66">
        <f t="shared" si="12"/>
        <v>0</v>
      </c>
      <c r="AC66">
        <f t="shared" si="4"/>
        <v>0</v>
      </c>
      <c r="AD66">
        <f t="shared" si="5"/>
        <v>0</v>
      </c>
      <c r="AE66" t="str">
        <f t="shared" si="6"/>
        <v>S</v>
      </c>
      <c r="AF66"/>
      <c r="AG66">
        <v>1</v>
      </c>
      <c r="AH66">
        <v>1</v>
      </c>
      <c r="AI66" s="34">
        <f t="shared" si="7"/>
        <v>0</v>
      </c>
      <c r="AJ66"/>
      <c r="AK66" s="35" t="str">
        <f t="shared" si="8"/>
        <v/>
      </c>
      <c r="AL66"/>
      <c r="AM66" t="s">
        <v>895</v>
      </c>
    </row>
    <row r="67" spans="3:39" s="5" customFormat="1" ht="15" x14ac:dyDescent="0.25">
      <c r="C67" s="18" t="str">
        <f>IFERROR(VLOOKUP(B67,'Dimension Listings'!$A$5:$B$465,2,FALSE),"ID BLANK")</f>
        <v>ID BLANK</v>
      </c>
      <c r="G67" s="19"/>
      <c r="I67" s="18" t="str">
        <f>IFERROR(VLOOKUP(H67,'Dimension Listings'!$D$5:$E$35,2,FALSE),"ID BLANK")</f>
        <v>ID BLANK</v>
      </c>
      <c r="K67" s="18" t="str">
        <f>IFERROR(VLOOKUP(J67,'Dimension Listings'!$G$5:$H$396,2,FALSE),"ID BLANK")</f>
        <v>ID BLANK</v>
      </c>
      <c r="L67" s="24"/>
      <c r="M67" s="18" t="str">
        <f>IFERROR(VLOOKUP(L67,'Dimension Listings'!$K$5:$L$65,2,FALSE),"ID BLANK")</f>
        <v>ID BLANK</v>
      </c>
      <c r="O67" s="18" t="str">
        <f>IFERROR(VLOOKUP(N67,'Dimension Listings'!$O$5:$P$500,2,FALSE),"ID BLANK")</f>
        <v>ID BLANK</v>
      </c>
      <c r="R67" t="s">
        <v>893</v>
      </c>
      <c r="S67" s="32">
        <v>43586</v>
      </c>
      <c r="T67"/>
      <c r="U67">
        <f t="shared" si="9"/>
        <v>0</v>
      </c>
      <c r="V67"/>
      <c r="W67" s="32">
        <v>43616</v>
      </c>
      <c r="X67">
        <f t="shared" si="10"/>
        <v>0</v>
      </c>
      <c r="Y67"/>
      <c r="Z67" t="s">
        <v>894</v>
      </c>
      <c r="AA67">
        <f t="shared" si="11"/>
        <v>50</v>
      </c>
      <c r="AB67">
        <f t="shared" si="12"/>
        <v>0</v>
      </c>
      <c r="AC67">
        <f t="shared" si="4"/>
        <v>0</v>
      </c>
      <c r="AD67">
        <f t="shared" si="5"/>
        <v>0</v>
      </c>
      <c r="AE67" t="str">
        <f t="shared" si="6"/>
        <v>S</v>
      </c>
      <c r="AF67"/>
      <c r="AG67">
        <v>1</v>
      </c>
      <c r="AH67">
        <v>1</v>
      </c>
      <c r="AI67" s="34">
        <f t="shared" si="7"/>
        <v>0</v>
      </c>
      <c r="AJ67"/>
      <c r="AK67" s="35" t="str">
        <f t="shared" si="8"/>
        <v/>
      </c>
      <c r="AL67"/>
      <c r="AM67" t="s">
        <v>895</v>
      </c>
    </row>
    <row r="68" spans="3:39" s="5" customFormat="1" ht="15" x14ac:dyDescent="0.25">
      <c r="C68" s="18" t="str">
        <f>IFERROR(VLOOKUP(B68,'Dimension Listings'!$A$5:$B$465,2,FALSE),"ID BLANK")</f>
        <v>ID BLANK</v>
      </c>
      <c r="G68" s="19"/>
      <c r="I68" s="18" t="str">
        <f>IFERROR(VLOOKUP(H68,'Dimension Listings'!$D$5:$E$35,2,FALSE),"ID BLANK")</f>
        <v>ID BLANK</v>
      </c>
      <c r="K68" s="18" t="str">
        <f>IFERROR(VLOOKUP(J68,'Dimension Listings'!$G$5:$H$396,2,FALSE),"ID BLANK")</f>
        <v>ID BLANK</v>
      </c>
      <c r="L68" s="24"/>
      <c r="M68" s="18" t="str">
        <f>IFERROR(VLOOKUP(L68,'Dimension Listings'!$K$5:$L$65,2,FALSE),"ID BLANK")</f>
        <v>ID BLANK</v>
      </c>
      <c r="O68" s="18" t="str">
        <f>IFERROR(VLOOKUP(N68,'Dimension Listings'!$O$5:$P$500,2,FALSE),"ID BLANK")</f>
        <v>ID BLANK</v>
      </c>
      <c r="R68" t="s">
        <v>893</v>
      </c>
      <c r="S68" s="32">
        <v>43586</v>
      </c>
      <c r="T68"/>
      <c r="U68">
        <f t="shared" si="9"/>
        <v>0</v>
      </c>
      <c r="V68"/>
      <c r="W68" s="32">
        <v>43616</v>
      </c>
      <c r="X68">
        <f t="shared" si="10"/>
        <v>0</v>
      </c>
      <c r="Y68"/>
      <c r="Z68" t="s">
        <v>894</v>
      </c>
      <c r="AA68">
        <f t="shared" si="11"/>
        <v>51</v>
      </c>
      <c r="AB68">
        <f t="shared" si="12"/>
        <v>0</v>
      </c>
      <c r="AC68">
        <f t="shared" si="4"/>
        <v>0</v>
      </c>
      <c r="AD68">
        <f t="shared" si="5"/>
        <v>0</v>
      </c>
      <c r="AE68" t="str">
        <f t="shared" si="6"/>
        <v>S</v>
      </c>
      <c r="AF68"/>
      <c r="AG68">
        <v>1</v>
      </c>
      <c r="AH68">
        <v>1</v>
      </c>
      <c r="AI68" s="34">
        <f t="shared" si="7"/>
        <v>0</v>
      </c>
      <c r="AJ68"/>
      <c r="AK68" s="35" t="str">
        <f t="shared" si="8"/>
        <v/>
      </c>
      <c r="AL68"/>
      <c r="AM68" t="s">
        <v>895</v>
      </c>
    </row>
    <row r="69" spans="3:39" s="5" customFormat="1" ht="15" x14ac:dyDescent="0.25">
      <c r="C69" s="18" t="str">
        <f>IFERROR(VLOOKUP(B69,'Dimension Listings'!$A$5:$B$465,2,FALSE),"ID BLANK")</f>
        <v>ID BLANK</v>
      </c>
      <c r="G69" s="19"/>
      <c r="I69" s="18" t="str">
        <f>IFERROR(VLOOKUP(H69,'Dimension Listings'!$D$5:$E$35,2,FALSE),"ID BLANK")</f>
        <v>ID BLANK</v>
      </c>
      <c r="K69" s="18" t="str">
        <f>IFERROR(VLOOKUP(J69,'Dimension Listings'!$G$5:$H$396,2,FALSE),"ID BLANK")</f>
        <v>ID BLANK</v>
      </c>
      <c r="L69" s="24"/>
      <c r="M69" s="18" t="str">
        <f>IFERROR(VLOOKUP(L69,'Dimension Listings'!$K$5:$L$65,2,FALSE),"ID BLANK")</f>
        <v>ID BLANK</v>
      </c>
      <c r="O69" s="18" t="str">
        <f>IFERROR(VLOOKUP(N69,'Dimension Listings'!$O$5:$P$500,2,FALSE),"ID BLANK")</f>
        <v>ID BLANK</v>
      </c>
      <c r="R69" t="s">
        <v>893</v>
      </c>
      <c r="S69" s="32">
        <v>43586</v>
      </c>
      <c r="T69"/>
      <c r="U69">
        <f t="shared" si="9"/>
        <v>0</v>
      </c>
      <c r="V69"/>
      <c r="W69" s="32">
        <v>43616</v>
      </c>
      <c r="X69">
        <f t="shared" si="10"/>
        <v>0</v>
      </c>
      <c r="Y69"/>
      <c r="Z69" t="s">
        <v>894</v>
      </c>
      <c r="AA69">
        <f t="shared" si="11"/>
        <v>52</v>
      </c>
      <c r="AB69">
        <f t="shared" si="12"/>
        <v>0</v>
      </c>
      <c r="AC69">
        <f t="shared" si="4"/>
        <v>0</v>
      </c>
      <c r="AD69">
        <f t="shared" si="5"/>
        <v>0</v>
      </c>
      <c r="AE69" t="str">
        <f t="shared" si="6"/>
        <v>S</v>
      </c>
      <c r="AF69"/>
      <c r="AG69">
        <v>1</v>
      </c>
      <c r="AH69">
        <v>1</v>
      </c>
      <c r="AI69" s="34">
        <f t="shared" si="7"/>
        <v>0</v>
      </c>
      <c r="AJ69"/>
      <c r="AK69" s="35" t="str">
        <f t="shared" si="8"/>
        <v/>
      </c>
      <c r="AL69"/>
      <c r="AM69" t="s">
        <v>895</v>
      </c>
    </row>
    <row r="70" spans="3:39" s="5" customFormat="1" ht="15" x14ac:dyDescent="0.25">
      <c r="C70" s="18" t="str">
        <f>IFERROR(VLOOKUP(B70,'Dimension Listings'!$A$5:$B$465,2,FALSE),"ID BLANK")</f>
        <v>ID BLANK</v>
      </c>
      <c r="G70" s="19"/>
      <c r="I70" s="18" t="str">
        <f>IFERROR(VLOOKUP(H70,'Dimension Listings'!$D$5:$E$35,2,FALSE),"ID BLANK")</f>
        <v>ID BLANK</v>
      </c>
      <c r="K70" s="18" t="str">
        <f>IFERROR(VLOOKUP(J70,'Dimension Listings'!$G$5:$H$396,2,FALSE),"ID BLANK")</f>
        <v>ID BLANK</v>
      </c>
      <c r="L70" s="24"/>
      <c r="M70" s="18" t="str">
        <f>IFERROR(VLOOKUP(L70,'Dimension Listings'!$K$5:$L$65,2,FALSE),"ID BLANK")</f>
        <v>ID BLANK</v>
      </c>
      <c r="O70" s="18" t="str">
        <f>IFERROR(VLOOKUP(N70,'Dimension Listings'!$O$5:$P$500,2,FALSE),"ID BLANK")</f>
        <v>ID BLANK</v>
      </c>
      <c r="R70" t="s">
        <v>893</v>
      </c>
      <c r="S70" s="32">
        <v>43586</v>
      </c>
      <c r="T70"/>
      <c r="U70">
        <f t="shared" si="9"/>
        <v>0</v>
      </c>
      <c r="V70"/>
      <c r="W70" s="32">
        <v>43616</v>
      </c>
      <c r="X70">
        <f t="shared" si="10"/>
        <v>0</v>
      </c>
      <c r="Y70"/>
      <c r="Z70" t="s">
        <v>894</v>
      </c>
      <c r="AA70">
        <f t="shared" si="11"/>
        <v>53</v>
      </c>
      <c r="AB70">
        <f t="shared" si="12"/>
        <v>0</v>
      </c>
      <c r="AC70">
        <f t="shared" si="4"/>
        <v>0</v>
      </c>
      <c r="AD70">
        <f t="shared" si="5"/>
        <v>0</v>
      </c>
      <c r="AE70" t="str">
        <f t="shared" si="6"/>
        <v>S</v>
      </c>
      <c r="AF70"/>
      <c r="AG70">
        <v>1</v>
      </c>
      <c r="AH70">
        <v>1</v>
      </c>
      <c r="AI70" s="34">
        <f t="shared" si="7"/>
        <v>0</v>
      </c>
      <c r="AJ70"/>
      <c r="AK70" s="35" t="str">
        <f t="shared" si="8"/>
        <v/>
      </c>
      <c r="AL70"/>
      <c r="AM70" t="s">
        <v>895</v>
      </c>
    </row>
    <row r="71" spans="3:39" s="5" customFormat="1" ht="15" x14ac:dyDescent="0.25">
      <c r="C71" s="18" t="str">
        <f>IFERROR(VLOOKUP(B71,'Dimension Listings'!$A$5:$B$465,2,FALSE),"ID BLANK")</f>
        <v>ID BLANK</v>
      </c>
      <c r="G71" s="19"/>
      <c r="I71" s="18" t="str">
        <f>IFERROR(VLOOKUP(H71,'Dimension Listings'!$D$5:$E$35,2,FALSE),"ID BLANK")</f>
        <v>ID BLANK</v>
      </c>
      <c r="K71" s="18" t="str">
        <f>IFERROR(VLOOKUP(J71,'Dimension Listings'!$G$5:$H$396,2,FALSE),"ID BLANK")</f>
        <v>ID BLANK</v>
      </c>
      <c r="L71" s="24"/>
      <c r="M71" s="18" t="str">
        <f>IFERROR(VLOOKUP(L71,'Dimension Listings'!$K$5:$L$65,2,FALSE),"ID BLANK")</f>
        <v>ID BLANK</v>
      </c>
      <c r="O71" s="18" t="str">
        <f>IFERROR(VLOOKUP(N71,'Dimension Listings'!$O$5:$P$500,2,FALSE),"ID BLANK")</f>
        <v>ID BLANK</v>
      </c>
      <c r="R71" t="s">
        <v>893</v>
      </c>
      <c r="S71" s="32">
        <v>43586</v>
      </c>
      <c r="T71"/>
      <c r="U71">
        <f t="shared" si="9"/>
        <v>0</v>
      </c>
      <c r="V71"/>
      <c r="W71" s="32">
        <v>43616</v>
      </c>
      <c r="X71">
        <f t="shared" si="10"/>
        <v>0</v>
      </c>
      <c r="Y71"/>
      <c r="Z71" t="s">
        <v>894</v>
      </c>
      <c r="AA71">
        <f t="shared" si="11"/>
        <v>54</v>
      </c>
      <c r="AB71">
        <f t="shared" si="12"/>
        <v>0</v>
      </c>
      <c r="AC71">
        <f t="shared" si="4"/>
        <v>0</v>
      </c>
      <c r="AD71">
        <f t="shared" si="5"/>
        <v>0</v>
      </c>
      <c r="AE71" t="str">
        <f t="shared" si="6"/>
        <v>S</v>
      </c>
      <c r="AF71"/>
      <c r="AG71">
        <v>1</v>
      </c>
      <c r="AH71">
        <v>1</v>
      </c>
      <c r="AI71" s="34">
        <f t="shared" si="7"/>
        <v>0</v>
      </c>
      <c r="AJ71"/>
      <c r="AK71" s="35" t="str">
        <f t="shared" si="8"/>
        <v/>
      </c>
      <c r="AL71"/>
      <c r="AM71" t="s">
        <v>895</v>
      </c>
    </row>
    <row r="72" spans="3:39" s="5" customFormat="1" ht="15" x14ac:dyDescent="0.25">
      <c r="C72" s="18" t="str">
        <f>IFERROR(VLOOKUP(B72,'Dimension Listings'!$A$5:$B$465,2,FALSE),"ID BLANK")</f>
        <v>ID BLANK</v>
      </c>
      <c r="G72" s="19"/>
      <c r="I72" s="18" t="str">
        <f>IFERROR(VLOOKUP(H72,'Dimension Listings'!$D$5:$E$35,2,FALSE),"ID BLANK")</f>
        <v>ID BLANK</v>
      </c>
      <c r="K72" s="18" t="str">
        <f>IFERROR(VLOOKUP(J72,'Dimension Listings'!$G$5:$H$396,2,FALSE),"ID BLANK")</f>
        <v>ID BLANK</v>
      </c>
      <c r="L72" s="24"/>
      <c r="M72" s="18" t="str">
        <f>IFERROR(VLOOKUP(L72,'Dimension Listings'!$K$5:$L$65,2,FALSE),"ID BLANK")</f>
        <v>ID BLANK</v>
      </c>
      <c r="O72" s="18" t="str">
        <f>IFERROR(VLOOKUP(N72,'Dimension Listings'!$O$5:$P$500,2,FALSE),"ID BLANK")</f>
        <v>ID BLANK</v>
      </c>
      <c r="R72" t="s">
        <v>893</v>
      </c>
      <c r="S72" s="32">
        <v>43586</v>
      </c>
      <c r="T72"/>
      <c r="U72">
        <f t="shared" si="9"/>
        <v>0</v>
      </c>
      <c r="V72"/>
      <c r="W72" s="32">
        <v>43616</v>
      </c>
      <c r="X72">
        <f t="shared" si="10"/>
        <v>0</v>
      </c>
      <c r="Y72"/>
      <c r="Z72" t="s">
        <v>894</v>
      </c>
      <c r="AA72">
        <f t="shared" si="11"/>
        <v>55</v>
      </c>
      <c r="AB72">
        <f t="shared" si="12"/>
        <v>0</v>
      </c>
      <c r="AC72">
        <f t="shared" si="4"/>
        <v>0</v>
      </c>
      <c r="AD72">
        <f t="shared" si="5"/>
        <v>0</v>
      </c>
      <c r="AE72" t="str">
        <f t="shared" si="6"/>
        <v>S</v>
      </c>
      <c r="AF72"/>
      <c r="AG72">
        <v>1</v>
      </c>
      <c r="AH72">
        <v>1</v>
      </c>
      <c r="AI72" s="34">
        <f t="shared" si="7"/>
        <v>0</v>
      </c>
      <c r="AJ72"/>
      <c r="AK72" s="35" t="str">
        <f t="shared" si="8"/>
        <v/>
      </c>
      <c r="AL72"/>
      <c r="AM72" t="s">
        <v>895</v>
      </c>
    </row>
    <row r="73" spans="3:39" s="5" customFormat="1" ht="15" x14ac:dyDescent="0.25">
      <c r="C73" s="18" t="str">
        <f>IFERROR(VLOOKUP(B73,'Dimension Listings'!$A$5:$B$465,2,FALSE),"ID BLANK")</f>
        <v>ID BLANK</v>
      </c>
      <c r="G73" s="19"/>
      <c r="I73" s="18" t="str">
        <f>IFERROR(VLOOKUP(H73,'Dimension Listings'!$D$5:$E$35,2,FALSE),"ID BLANK")</f>
        <v>ID BLANK</v>
      </c>
      <c r="K73" s="18" t="str">
        <f>IFERROR(VLOOKUP(J73,'Dimension Listings'!$G$5:$H$396,2,FALSE),"ID BLANK")</f>
        <v>ID BLANK</v>
      </c>
      <c r="L73" s="24"/>
      <c r="M73" s="18" t="str">
        <f>IFERROR(VLOOKUP(L73,'Dimension Listings'!$K$5:$L$65,2,FALSE),"ID BLANK")</f>
        <v>ID BLANK</v>
      </c>
      <c r="O73" s="18" t="str">
        <f>IFERROR(VLOOKUP(N73,'Dimension Listings'!$O$5:$P$500,2,FALSE),"ID BLANK")</f>
        <v>ID BLANK</v>
      </c>
      <c r="R73" t="s">
        <v>893</v>
      </c>
      <c r="S73" s="32">
        <v>43586</v>
      </c>
      <c r="T73"/>
      <c r="U73">
        <f t="shared" si="9"/>
        <v>0</v>
      </c>
      <c r="V73"/>
      <c r="W73" s="32">
        <v>43616</v>
      </c>
      <c r="X73">
        <f t="shared" si="10"/>
        <v>0</v>
      </c>
      <c r="Y73"/>
      <c r="Z73" t="s">
        <v>894</v>
      </c>
      <c r="AA73">
        <f t="shared" si="11"/>
        <v>56</v>
      </c>
      <c r="AB73">
        <f t="shared" si="12"/>
        <v>0</v>
      </c>
      <c r="AC73">
        <f t="shared" si="4"/>
        <v>0</v>
      </c>
      <c r="AD73">
        <f t="shared" si="5"/>
        <v>0</v>
      </c>
      <c r="AE73" t="str">
        <f t="shared" si="6"/>
        <v>S</v>
      </c>
      <c r="AF73"/>
      <c r="AG73">
        <v>1</v>
      </c>
      <c r="AH73">
        <v>1</v>
      </c>
      <c r="AI73" s="34">
        <f t="shared" si="7"/>
        <v>0</v>
      </c>
      <c r="AJ73"/>
      <c r="AK73" s="35" t="str">
        <f t="shared" si="8"/>
        <v/>
      </c>
      <c r="AL73"/>
      <c r="AM73" t="s">
        <v>895</v>
      </c>
    </row>
    <row r="74" spans="3:39" s="5" customFormat="1" ht="15" x14ac:dyDescent="0.25">
      <c r="C74" s="18" t="str">
        <f>IFERROR(VLOOKUP(B74,'Dimension Listings'!$A$5:$B$465,2,FALSE),"ID BLANK")</f>
        <v>ID BLANK</v>
      </c>
      <c r="G74" s="19"/>
      <c r="I74" s="18" t="str">
        <f>IFERROR(VLOOKUP(H74,'Dimension Listings'!$D$5:$E$35,2,FALSE),"ID BLANK")</f>
        <v>ID BLANK</v>
      </c>
      <c r="K74" s="18" t="str">
        <f>IFERROR(VLOOKUP(J74,'Dimension Listings'!$G$5:$H$396,2,FALSE),"ID BLANK")</f>
        <v>ID BLANK</v>
      </c>
      <c r="L74" s="24"/>
      <c r="M74" s="18" t="str">
        <f>IFERROR(VLOOKUP(L74,'Dimension Listings'!$K$5:$L$65,2,FALSE),"ID BLANK")</f>
        <v>ID BLANK</v>
      </c>
      <c r="O74" s="18" t="str">
        <f>IFERROR(VLOOKUP(N74,'Dimension Listings'!$O$5:$P$500,2,FALSE),"ID BLANK")</f>
        <v>ID BLANK</v>
      </c>
      <c r="R74" t="s">
        <v>893</v>
      </c>
      <c r="S74" s="32">
        <v>43586</v>
      </c>
      <c r="T74"/>
      <c r="U74">
        <f t="shared" si="9"/>
        <v>0</v>
      </c>
      <c r="V74"/>
      <c r="W74" s="32">
        <v>43616</v>
      </c>
      <c r="X74">
        <f t="shared" si="10"/>
        <v>0</v>
      </c>
      <c r="Y74"/>
      <c r="Z74" t="s">
        <v>894</v>
      </c>
      <c r="AA74">
        <f t="shared" si="11"/>
        <v>57</v>
      </c>
      <c r="AB74">
        <f t="shared" si="12"/>
        <v>0</v>
      </c>
      <c r="AC74">
        <f t="shared" si="4"/>
        <v>0</v>
      </c>
      <c r="AD74">
        <f t="shared" si="5"/>
        <v>0</v>
      </c>
      <c r="AE74" t="str">
        <f t="shared" si="6"/>
        <v>S</v>
      </c>
      <c r="AF74"/>
      <c r="AG74">
        <v>1</v>
      </c>
      <c r="AH74">
        <v>1</v>
      </c>
      <c r="AI74" s="34">
        <f t="shared" si="7"/>
        <v>0</v>
      </c>
      <c r="AJ74"/>
      <c r="AK74" s="35" t="str">
        <f t="shared" si="8"/>
        <v/>
      </c>
      <c r="AL74"/>
      <c r="AM74" t="s">
        <v>895</v>
      </c>
    </row>
    <row r="75" spans="3:39" s="5" customFormat="1" ht="15" x14ac:dyDescent="0.25">
      <c r="C75" s="18" t="str">
        <f>IFERROR(VLOOKUP(B75,'Dimension Listings'!$A$5:$B$465,2,FALSE),"ID BLANK")</f>
        <v>ID BLANK</v>
      </c>
      <c r="G75" s="19"/>
      <c r="I75" s="18" t="str">
        <f>IFERROR(VLOOKUP(H75,'Dimension Listings'!$D$5:$E$35,2,FALSE),"ID BLANK")</f>
        <v>ID BLANK</v>
      </c>
      <c r="K75" s="18" t="str">
        <f>IFERROR(VLOOKUP(J75,'Dimension Listings'!$G$5:$H$396,2,FALSE),"ID BLANK")</f>
        <v>ID BLANK</v>
      </c>
      <c r="L75" s="24"/>
      <c r="M75" s="18" t="str">
        <f>IFERROR(VLOOKUP(L75,'Dimension Listings'!$K$5:$L$65,2,FALSE),"ID BLANK")</f>
        <v>ID BLANK</v>
      </c>
      <c r="O75" s="18" t="str">
        <f>IFERROR(VLOOKUP(N75,'Dimension Listings'!$O$5:$P$500,2,FALSE),"ID BLANK")</f>
        <v>ID BLANK</v>
      </c>
      <c r="R75" t="s">
        <v>893</v>
      </c>
      <c r="S75" s="32">
        <v>43586</v>
      </c>
      <c r="T75"/>
      <c r="U75">
        <f t="shared" si="9"/>
        <v>0</v>
      </c>
      <c r="V75"/>
      <c r="W75" s="32">
        <v>43616</v>
      </c>
      <c r="X75">
        <f t="shared" si="10"/>
        <v>0</v>
      </c>
      <c r="Y75"/>
      <c r="Z75" t="s">
        <v>894</v>
      </c>
      <c r="AA75">
        <f t="shared" si="11"/>
        <v>58</v>
      </c>
      <c r="AB75">
        <f t="shared" si="12"/>
        <v>0</v>
      </c>
      <c r="AC75">
        <f t="shared" si="4"/>
        <v>0</v>
      </c>
      <c r="AD75">
        <f t="shared" si="5"/>
        <v>0</v>
      </c>
      <c r="AE75" t="str">
        <f t="shared" si="6"/>
        <v>S</v>
      </c>
      <c r="AF75"/>
      <c r="AG75">
        <v>1</v>
      </c>
      <c r="AH75">
        <v>1</v>
      </c>
      <c r="AI75" s="34">
        <f t="shared" si="7"/>
        <v>0</v>
      </c>
      <c r="AJ75"/>
      <c r="AK75" s="35" t="str">
        <f t="shared" si="8"/>
        <v/>
      </c>
      <c r="AL75"/>
      <c r="AM75" t="s">
        <v>895</v>
      </c>
    </row>
    <row r="76" spans="3:39" s="5" customFormat="1" ht="15" x14ac:dyDescent="0.25">
      <c r="C76" s="18" t="str">
        <f>IFERROR(VLOOKUP(B76,'Dimension Listings'!$A$5:$B$465,2,FALSE),"ID BLANK")</f>
        <v>ID BLANK</v>
      </c>
      <c r="G76" s="19"/>
      <c r="I76" s="18" t="str">
        <f>IFERROR(VLOOKUP(H76,'Dimension Listings'!$D$5:$E$35,2,FALSE),"ID BLANK")</f>
        <v>ID BLANK</v>
      </c>
      <c r="K76" s="18" t="str">
        <f>IFERROR(VLOOKUP(J76,'Dimension Listings'!$G$5:$H$396,2,FALSE),"ID BLANK")</f>
        <v>ID BLANK</v>
      </c>
      <c r="L76" s="24"/>
      <c r="M76" s="18" t="str">
        <f>IFERROR(VLOOKUP(L76,'Dimension Listings'!$K$5:$L$65,2,FALSE),"ID BLANK")</f>
        <v>ID BLANK</v>
      </c>
      <c r="O76" s="18" t="str">
        <f>IFERROR(VLOOKUP(N76,'Dimension Listings'!$O$5:$P$500,2,FALSE),"ID BLANK")</f>
        <v>ID BLANK</v>
      </c>
      <c r="R76" t="s">
        <v>893</v>
      </c>
      <c r="S76" s="32">
        <v>43586</v>
      </c>
      <c r="T76"/>
      <c r="U76">
        <f t="shared" si="9"/>
        <v>0</v>
      </c>
      <c r="V76"/>
      <c r="W76" s="32">
        <v>43616</v>
      </c>
      <c r="X76">
        <f t="shared" si="10"/>
        <v>0</v>
      </c>
      <c r="Y76"/>
      <c r="Z76" t="s">
        <v>894</v>
      </c>
      <c r="AA76">
        <f t="shared" si="11"/>
        <v>59</v>
      </c>
      <c r="AB76">
        <f t="shared" si="12"/>
        <v>0</v>
      </c>
      <c r="AC76">
        <f t="shared" si="4"/>
        <v>0</v>
      </c>
      <c r="AD76">
        <f t="shared" si="5"/>
        <v>0</v>
      </c>
      <c r="AE76" t="str">
        <f t="shared" si="6"/>
        <v>S</v>
      </c>
      <c r="AF76"/>
      <c r="AG76">
        <v>1</v>
      </c>
      <c r="AH76">
        <v>1</v>
      </c>
      <c r="AI76" s="34">
        <f t="shared" si="7"/>
        <v>0</v>
      </c>
      <c r="AJ76"/>
      <c r="AK76" s="35" t="str">
        <f t="shared" si="8"/>
        <v/>
      </c>
      <c r="AL76"/>
      <c r="AM76" t="s">
        <v>895</v>
      </c>
    </row>
    <row r="77" spans="3:39" s="5" customFormat="1" ht="15" x14ac:dyDescent="0.25">
      <c r="C77" s="18" t="str">
        <f>IFERROR(VLOOKUP(B77,'Dimension Listings'!$A$5:$B$465,2,FALSE),"ID BLANK")</f>
        <v>ID BLANK</v>
      </c>
      <c r="G77" s="19"/>
      <c r="I77" s="18" t="str">
        <f>IFERROR(VLOOKUP(H77,'Dimension Listings'!$D$5:$E$35,2,FALSE),"ID BLANK")</f>
        <v>ID BLANK</v>
      </c>
      <c r="K77" s="18" t="str">
        <f>IFERROR(VLOOKUP(J77,'Dimension Listings'!$G$5:$H$396,2,FALSE),"ID BLANK")</f>
        <v>ID BLANK</v>
      </c>
      <c r="L77" s="24"/>
      <c r="M77" s="18" t="str">
        <f>IFERROR(VLOOKUP(L77,'Dimension Listings'!$K$5:$L$65,2,FALSE),"ID BLANK")</f>
        <v>ID BLANK</v>
      </c>
      <c r="O77" s="18" t="str">
        <f>IFERROR(VLOOKUP(N77,'Dimension Listings'!$O$5:$P$500,2,FALSE),"ID BLANK")</f>
        <v>ID BLANK</v>
      </c>
      <c r="R77" t="s">
        <v>893</v>
      </c>
      <c r="S77" s="32">
        <v>43586</v>
      </c>
      <c r="T77"/>
      <c r="U77">
        <f t="shared" si="9"/>
        <v>0</v>
      </c>
      <c r="V77"/>
      <c r="W77" s="32">
        <v>43616</v>
      </c>
      <c r="X77">
        <f t="shared" si="10"/>
        <v>0</v>
      </c>
      <c r="Y77"/>
      <c r="Z77" t="s">
        <v>894</v>
      </c>
      <c r="AA77">
        <f t="shared" si="11"/>
        <v>60</v>
      </c>
      <c r="AB77">
        <f t="shared" si="12"/>
        <v>0</v>
      </c>
      <c r="AC77">
        <f t="shared" si="4"/>
        <v>0</v>
      </c>
      <c r="AD77">
        <f t="shared" si="5"/>
        <v>0</v>
      </c>
      <c r="AE77" t="str">
        <f t="shared" si="6"/>
        <v>S</v>
      </c>
      <c r="AF77"/>
      <c r="AG77">
        <v>1</v>
      </c>
      <c r="AH77">
        <v>1</v>
      </c>
      <c r="AI77" s="34">
        <f t="shared" si="7"/>
        <v>0</v>
      </c>
      <c r="AJ77"/>
      <c r="AK77" s="35" t="str">
        <f t="shared" si="8"/>
        <v/>
      </c>
      <c r="AL77"/>
      <c r="AM77" t="s">
        <v>895</v>
      </c>
    </row>
    <row r="78" spans="3:39" s="5" customFormat="1" ht="15" x14ac:dyDescent="0.25">
      <c r="C78" s="18" t="str">
        <f>IFERROR(VLOOKUP(B78,'Dimension Listings'!$A$5:$B$465,2,FALSE),"ID BLANK")</f>
        <v>ID BLANK</v>
      </c>
      <c r="G78" s="19"/>
      <c r="I78" s="18" t="str">
        <f>IFERROR(VLOOKUP(H78,'Dimension Listings'!$D$5:$E$35,2,FALSE),"ID BLANK")</f>
        <v>ID BLANK</v>
      </c>
      <c r="K78" s="18" t="str">
        <f>IFERROR(VLOOKUP(J78,'Dimension Listings'!$G$5:$H$396,2,FALSE),"ID BLANK")</f>
        <v>ID BLANK</v>
      </c>
      <c r="L78" s="24"/>
      <c r="M78" s="18" t="str">
        <f>IFERROR(VLOOKUP(L78,'Dimension Listings'!$K$5:$L$65,2,FALSE),"ID BLANK")</f>
        <v>ID BLANK</v>
      </c>
      <c r="O78" s="18" t="str">
        <f>IFERROR(VLOOKUP(N78,'Dimension Listings'!$O$5:$P$500,2,FALSE),"ID BLANK")</f>
        <v>ID BLANK</v>
      </c>
      <c r="R78" t="s">
        <v>893</v>
      </c>
      <c r="S78" s="32">
        <v>43586</v>
      </c>
      <c r="T78"/>
      <c r="U78">
        <f t="shared" si="9"/>
        <v>0</v>
      </c>
      <c r="V78"/>
      <c r="W78" s="32">
        <v>43616</v>
      </c>
      <c r="X78">
        <f t="shared" si="10"/>
        <v>0</v>
      </c>
      <c r="Y78"/>
      <c r="Z78" t="s">
        <v>894</v>
      </c>
      <c r="AA78">
        <f t="shared" si="11"/>
        <v>61</v>
      </c>
      <c r="AB78">
        <f t="shared" si="12"/>
        <v>0</v>
      </c>
      <c r="AC78">
        <f t="shared" si="4"/>
        <v>0</v>
      </c>
      <c r="AD78">
        <f t="shared" si="5"/>
        <v>0</v>
      </c>
      <c r="AE78" t="str">
        <f t="shared" si="6"/>
        <v>S</v>
      </c>
      <c r="AF78"/>
      <c r="AG78">
        <v>1</v>
      </c>
      <c r="AH78">
        <v>1</v>
      </c>
      <c r="AI78" s="34">
        <f t="shared" si="7"/>
        <v>0</v>
      </c>
      <c r="AJ78"/>
      <c r="AK78" s="35" t="str">
        <f t="shared" si="8"/>
        <v/>
      </c>
      <c r="AL78"/>
      <c r="AM78" t="s">
        <v>895</v>
      </c>
    </row>
    <row r="79" spans="3:39" s="5" customFormat="1" ht="15" x14ac:dyDescent="0.25">
      <c r="C79" s="18" t="str">
        <f>IFERROR(VLOOKUP(B79,'Dimension Listings'!$A$5:$B$465,2,FALSE),"ID BLANK")</f>
        <v>ID BLANK</v>
      </c>
      <c r="G79" s="19"/>
      <c r="I79" s="18" t="str">
        <f>IFERROR(VLOOKUP(H79,'Dimension Listings'!$D$5:$E$35,2,FALSE),"ID BLANK")</f>
        <v>ID BLANK</v>
      </c>
      <c r="K79" s="18" t="str">
        <f>IFERROR(VLOOKUP(J79,'Dimension Listings'!$G$5:$H$396,2,FALSE),"ID BLANK")</f>
        <v>ID BLANK</v>
      </c>
      <c r="L79" s="24"/>
      <c r="M79" s="18" t="str">
        <f>IFERROR(VLOOKUP(L79,'Dimension Listings'!$K$5:$L$65,2,FALSE),"ID BLANK")</f>
        <v>ID BLANK</v>
      </c>
      <c r="O79" s="18" t="str">
        <f>IFERROR(VLOOKUP(N79,'Dimension Listings'!$O$5:$P$500,2,FALSE),"ID BLANK")</f>
        <v>ID BLANK</v>
      </c>
      <c r="R79" t="s">
        <v>893</v>
      </c>
      <c r="S79" s="32">
        <v>43586</v>
      </c>
      <c r="T79"/>
      <c r="U79">
        <f t="shared" si="9"/>
        <v>0</v>
      </c>
      <c r="V79"/>
      <c r="W79" s="32">
        <v>43616</v>
      </c>
      <c r="X79">
        <f t="shared" si="10"/>
        <v>0</v>
      </c>
      <c r="Y79"/>
      <c r="Z79" t="s">
        <v>894</v>
      </c>
      <c r="AA79">
        <f t="shared" si="11"/>
        <v>62</v>
      </c>
      <c r="AB79">
        <f t="shared" si="12"/>
        <v>0</v>
      </c>
      <c r="AC79">
        <f t="shared" si="4"/>
        <v>0</v>
      </c>
      <c r="AD79">
        <f t="shared" si="5"/>
        <v>0</v>
      </c>
      <c r="AE79" t="str">
        <f t="shared" si="6"/>
        <v>S</v>
      </c>
      <c r="AF79"/>
      <c r="AG79">
        <v>1</v>
      </c>
      <c r="AH79">
        <v>1</v>
      </c>
      <c r="AI79" s="34">
        <f t="shared" si="7"/>
        <v>0</v>
      </c>
      <c r="AJ79"/>
      <c r="AK79" s="35" t="str">
        <f t="shared" si="8"/>
        <v/>
      </c>
      <c r="AL79"/>
      <c r="AM79" t="s">
        <v>895</v>
      </c>
    </row>
    <row r="80" spans="3:39" s="5" customFormat="1" ht="15" x14ac:dyDescent="0.25">
      <c r="C80" s="18" t="str">
        <f>IFERROR(VLOOKUP(B80,'Dimension Listings'!$A$5:$B$465,2,FALSE),"ID BLANK")</f>
        <v>ID BLANK</v>
      </c>
      <c r="G80" s="19"/>
      <c r="I80" s="18" t="str">
        <f>IFERROR(VLOOKUP(H80,'Dimension Listings'!$D$5:$E$35,2,FALSE),"ID BLANK")</f>
        <v>ID BLANK</v>
      </c>
      <c r="K80" s="18" t="str">
        <f>IFERROR(VLOOKUP(J80,'Dimension Listings'!$G$5:$H$396,2,FALSE),"ID BLANK")</f>
        <v>ID BLANK</v>
      </c>
      <c r="L80" s="24"/>
      <c r="M80" s="18" t="str">
        <f>IFERROR(VLOOKUP(L80,'Dimension Listings'!$K$5:$L$65,2,FALSE),"ID BLANK")</f>
        <v>ID BLANK</v>
      </c>
      <c r="O80" s="18" t="str">
        <f>IFERROR(VLOOKUP(N80,'Dimension Listings'!$O$5:$P$500,2,FALSE),"ID BLANK")</f>
        <v>ID BLANK</v>
      </c>
      <c r="R80" t="s">
        <v>893</v>
      </c>
      <c r="S80" s="32">
        <v>43586</v>
      </c>
      <c r="T80"/>
      <c r="U80">
        <f t="shared" ref="U80:U114" si="13">B80</f>
        <v>0</v>
      </c>
      <c r="V80"/>
      <c r="W80" s="32">
        <v>43616</v>
      </c>
      <c r="X80">
        <f t="shared" ref="X80:X114" si="14">D80</f>
        <v>0</v>
      </c>
      <c r="Y80"/>
      <c r="Z80" t="s">
        <v>894</v>
      </c>
      <c r="AA80">
        <f t="shared" ref="AA80:AA114" si="15">IF(B80=B79,AA79+1,1)</f>
        <v>63</v>
      </c>
      <c r="AB80">
        <f t="shared" ref="AB80:AB114" si="16">B80</f>
        <v>0</v>
      </c>
      <c r="AC80">
        <f t="shared" si="4"/>
        <v>0</v>
      </c>
      <c r="AD80">
        <f t="shared" si="5"/>
        <v>0</v>
      </c>
      <c r="AE80" t="str">
        <f t="shared" si="6"/>
        <v>S</v>
      </c>
      <c r="AF80"/>
      <c r="AG80">
        <v>1</v>
      </c>
      <c r="AH80">
        <v>1</v>
      </c>
      <c r="AI80" s="34">
        <f t="shared" si="7"/>
        <v>0</v>
      </c>
      <c r="AJ80"/>
      <c r="AK80" s="35" t="str">
        <f t="shared" si="8"/>
        <v/>
      </c>
      <c r="AL80"/>
      <c r="AM80" t="s">
        <v>895</v>
      </c>
    </row>
    <row r="81" spans="3:39" s="5" customFormat="1" ht="15" x14ac:dyDescent="0.25">
      <c r="C81" s="18" t="str">
        <f>IFERROR(VLOOKUP(B81,'Dimension Listings'!$A$5:$B$465,2,FALSE),"ID BLANK")</f>
        <v>ID BLANK</v>
      </c>
      <c r="G81" s="19"/>
      <c r="I81" s="18" t="str">
        <f>IFERROR(VLOOKUP(H81,'Dimension Listings'!$D$5:$E$35,2,FALSE),"ID BLANK")</f>
        <v>ID BLANK</v>
      </c>
      <c r="K81" s="18" t="str">
        <f>IFERROR(VLOOKUP(J81,'Dimension Listings'!$G$5:$H$396,2,FALSE),"ID BLANK")</f>
        <v>ID BLANK</v>
      </c>
      <c r="L81" s="24"/>
      <c r="M81" s="18" t="str">
        <f>IFERROR(VLOOKUP(L81,'Dimension Listings'!$K$5:$L$65,2,FALSE),"ID BLANK")</f>
        <v>ID BLANK</v>
      </c>
      <c r="O81" s="18" t="str">
        <f>IFERROR(VLOOKUP(N81,'Dimension Listings'!$O$5:$P$500,2,FALSE),"ID BLANK")</f>
        <v>ID BLANK</v>
      </c>
      <c r="R81" t="s">
        <v>893</v>
      </c>
      <c r="S81" s="32">
        <v>43586</v>
      </c>
      <c r="T81"/>
      <c r="U81">
        <f t="shared" si="13"/>
        <v>0</v>
      </c>
      <c r="V81"/>
      <c r="W81" s="32">
        <v>43616</v>
      </c>
      <c r="X81">
        <f t="shared" si="14"/>
        <v>0</v>
      </c>
      <c r="Y81"/>
      <c r="Z81" t="s">
        <v>894</v>
      </c>
      <c r="AA81">
        <f t="shared" si="15"/>
        <v>64</v>
      </c>
      <c r="AB81">
        <f t="shared" si="16"/>
        <v>0</v>
      </c>
      <c r="AC81">
        <f t="shared" ref="AC81:AC113" si="17">H81</f>
        <v>0</v>
      </c>
      <c r="AD81">
        <f t="shared" ref="AD81:AD113" si="18">J81</f>
        <v>0</v>
      </c>
      <c r="AE81" t="str">
        <f t="shared" ref="AE81:AE113" si="19">L81&amp;"S"</f>
        <v>S</v>
      </c>
      <c r="AF81"/>
      <c r="AG81">
        <v>1</v>
      </c>
      <c r="AH81">
        <v>1</v>
      </c>
      <c r="AI81" s="34">
        <f t="shared" ref="AI81:AI113" si="20">G81</f>
        <v>0</v>
      </c>
      <c r="AJ81"/>
      <c r="AK81" s="35" t="str">
        <f t="shared" ref="AK81:AK113" si="21">IF(N81="","",N81)</f>
        <v/>
      </c>
      <c r="AL81"/>
      <c r="AM81" t="s">
        <v>895</v>
      </c>
    </row>
    <row r="82" spans="3:39" s="5" customFormat="1" ht="15" x14ac:dyDescent="0.25">
      <c r="C82" s="18" t="str">
        <f>IFERROR(VLOOKUP(B82,'Dimension Listings'!$A$5:$B$465,2,FALSE),"ID BLANK")</f>
        <v>ID BLANK</v>
      </c>
      <c r="G82" s="19"/>
      <c r="I82" s="18" t="str">
        <f>IFERROR(VLOOKUP(H82,'Dimension Listings'!$D$5:$E$35,2,FALSE),"ID BLANK")</f>
        <v>ID BLANK</v>
      </c>
      <c r="K82" s="18" t="str">
        <f>IFERROR(VLOOKUP(J82,'Dimension Listings'!$G$5:$H$396,2,FALSE),"ID BLANK")</f>
        <v>ID BLANK</v>
      </c>
      <c r="L82" s="24"/>
      <c r="M82" s="18" t="str">
        <f>IFERROR(VLOOKUP(L82,'Dimension Listings'!$K$5:$L$65,2,FALSE),"ID BLANK")</f>
        <v>ID BLANK</v>
      </c>
      <c r="O82" s="18" t="str">
        <f>IFERROR(VLOOKUP(N82,'Dimension Listings'!$O$5:$P$500,2,FALSE),"ID BLANK")</f>
        <v>ID BLANK</v>
      </c>
      <c r="R82" t="s">
        <v>893</v>
      </c>
      <c r="S82" s="32">
        <v>43586</v>
      </c>
      <c r="T82"/>
      <c r="U82">
        <f t="shared" si="13"/>
        <v>0</v>
      </c>
      <c r="V82"/>
      <c r="W82" s="32">
        <v>43616</v>
      </c>
      <c r="X82">
        <f t="shared" si="14"/>
        <v>0</v>
      </c>
      <c r="Y82"/>
      <c r="Z82" t="s">
        <v>894</v>
      </c>
      <c r="AA82">
        <f t="shared" si="15"/>
        <v>65</v>
      </c>
      <c r="AB82">
        <f t="shared" si="16"/>
        <v>0</v>
      </c>
      <c r="AC82">
        <f t="shared" si="17"/>
        <v>0</v>
      </c>
      <c r="AD82">
        <f t="shared" si="18"/>
        <v>0</v>
      </c>
      <c r="AE82" t="str">
        <f t="shared" si="19"/>
        <v>S</v>
      </c>
      <c r="AF82"/>
      <c r="AG82">
        <v>1</v>
      </c>
      <c r="AH82">
        <v>1</v>
      </c>
      <c r="AI82" s="34">
        <f t="shared" si="20"/>
        <v>0</v>
      </c>
      <c r="AJ82"/>
      <c r="AK82" s="35" t="str">
        <f t="shared" si="21"/>
        <v/>
      </c>
      <c r="AL82"/>
      <c r="AM82" t="s">
        <v>895</v>
      </c>
    </row>
    <row r="83" spans="3:39" s="5" customFormat="1" ht="15" x14ac:dyDescent="0.25">
      <c r="C83" s="18" t="str">
        <f>IFERROR(VLOOKUP(B83,'Dimension Listings'!$A$5:$B$465,2,FALSE),"ID BLANK")</f>
        <v>ID BLANK</v>
      </c>
      <c r="G83" s="19"/>
      <c r="I83" s="18" t="str">
        <f>IFERROR(VLOOKUP(H83,'Dimension Listings'!$D$5:$E$35,2,FALSE),"ID BLANK")</f>
        <v>ID BLANK</v>
      </c>
      <c r="K83" s="18" t="str">
        <f>IFERROR(VLOOKUP(J83,'Dimension Listings'!$G$5:$H$396,2,FALSE),"ID BLANK")</f>
        <v>ID BLANK</v>
      </c>
      <c r="L83" s="24"/>
      <c r="M83" s="18" t="str">
        <f>IFERROR(VLOOKUP(L83,'Dimension Listings'!$K$5:$L$65,2,FALSE),"ID BLANK")</f>
        <v>ID BLANK</v>
      </c>
      <c r="O83" s="18" t="str">
        <f>IFERROR(VLOOKUP(N83,'Dimension Listings'!$O$5:$P$500,2,FALSE),"ID BLANK")</f>
        <v>ID BLANK</v>
      </c>
      <c r="R83" t="s">
        <v>893</v>
      </c>
      <c r="S83" s="32">
        <v>43586</v>
      </c>
      <c r="T83"/>
      <c r="U83">
        <f t="shared" si="13"/>
        <v>0</v>
      </c>
      <c r="V83"/>
      <c r="W83" s="32">
        <v>43616</v>
      </c>
      <c r="X83">
        <f t="shared" si="14"/>
        <v>0</v>
      </c>
      <c r="Y83"/>
      <c r="Z83" t="s">
        <v>894</v>
      </c>
      <c r="AA83">
        <f t="shared" si="15"/>
        <v>66</v>
      </c>
      <c r="AB83">
        <f t="shared" si="16"/>
        <v>0</v>
      </c>
      <c r="AC83">
        <f t="shared" si="17"/>
        <v>0</v>
      </c>
      <c r="AD83">
        <f t="shared" si="18"/>
        <v>0</v>
      </c>
      <c r="AE83" t="str">
        <f t="shared" si="19"/>
        <v>S</v>
      </c>
      <c r="AF83"/>
      <c r="AG83">
        <v>1</v>
      </c>
      <c r="AH83">
        <v>1</v>
      </c>
      <c r="AI83" s="34">
        <f t="shared" si="20"/>
        <v>0</v>
      </c>
      <c r="AJ83"/>
      <c r="AK83" s="35" t="str">
        <f t="shared" si="21"/>
        <v/>
      </c>
      <c r="AL83"/>
      <c r="AM83" t="s">
        <v>895</v>
      </c>
    </row>
    <row r="84" spans="3:39" s="5" customFormat="1" ht="15" x14ac:dyDescent="0.25">
      <c r="C84" s="18" t="str">
        <f>IFERROR(VLOOKUP(B84,'Dimension Listings'!$A$5:$B$465,2,FALSE),"ID BLANK")</f>
        <v>ID BLANK</v>
      </c>
      <c r="G84" s="19"/>
      <c r="I84" s="18" t="str">
        <f>IFERROR(VLOOKUP(H84,'Dimension Listings'!$D$5:$E$35,2,FALSE),"ID BLANK")</f>
        <v>ID BLANK</v>
      </c>
      <c r="K84" s="18" t="str">
        <f>IFERROR(VLOOKUP(J84,'Dimension Listings'!$G$5:$H$396,2,FALSE),"ID BLANK")</f>
        <v>ID BLANK</v>
      </c>
      <c r="L84" s="24"/>
      <c r="M84" s="18" t="str">
        <f>IFERROR(VLOOKUP(L84,'Dimension Listings'!$K$5:$L$65,2,FALSE),"ID BLANK")</f>
        <v>ID BLANK</v>
      </c>
      <c r="O84" s="18" t="str">
        <f>IFERROR(VLOOKUP(N84,'Dimension Listings'!$O$5:$P$500,2,FALSE),"ID BLANK")</f>
        <v>ID BLANK</v>
      </c>
      <c r="R84" t="s">
        <v>893</v>
      </c>
      <c r="S84" s="32">
        <v>43586</v>
      </c>
      <c r="T84"/>
      <c r="U84">
        <f t="shared" si="13"/>
        <v>0</v>
      </c>
      <c r="V84"/>
      <c r="W84" s="32">
        <v>43616</v>
      </c>
      <c r="X84">
        <f t="shared" si="14"/>
        <v>0</v>
      </c>
      <c r="Y84"/>
      <c r="Z84" t="s">
        <v>894</v>
      </c>
      <c r="AA84">
        <f t="shared" si="15"/>
        <v>67</v>
      </c>
      <c r="AB84">
        <f t="shared" si="16"/>
        <v>0</v>
      </c>
      <c r="AC84">
        <f t="shared" si="17"/>
        <v>0</v>
      </c>
      <c r="AD84">
        <f t="shared" si="18"/>
        <v>0</v>
      </c>
      <c r="AE84" t="str">
        <f t="shared" si="19"/>
        <v>S</v>
      </c>
      <c r="AF84"/>
      <c r="AG84">
        <v>1</v>
      </c>
      <c r="AH84">
        <v>1</v>
      </c>
      <c r="AI84" s="34">
        <f t="shared" si="20"/>
        <v>0</v>
      </c>
      <c r="AJ84"/>
      <c r="AK84" s="35" t="str">
        <f t="shared" si="21"/>
        <v/>
      </c>
      <c r="AL84"/>
      <c r="AM84" t="s">
        <v>895</v>
      </c>
    </row>
    <row r="85" spans="3:39" s="5" customFormat="1" ht="15" x14ac:dyDescent="0.25">
      <c r="C85" s="18" t="str">
        <f>IFERROR(VLOOKUP(B85,'Dimension Listings'!$A$5:$B$465,2,FALSE),"ID BLANK")</f>
        <v>ID BLANK</v>
      </c>
      <c r="G85" s="19"/>
      <c r="I85" s="18" t="str">
        <f>IFERROR(VLOOKUP(H85,'Dimension Listings'!$D$5:$E$35,2,FALSE),"ID BLANK")</f>
        <v>ID BLANK</v>
      </c>
      <c r="K85" s="18" t="str">
        <f>IFERROR(VLOOKUP(J85,'Dimension Listings'!$G$5:$H$396,2,FALSE),"ID BLANK")</f>
        <v>ID BLANK</v>
      </c>
      <c r="L85" s="24"/>
      <c r="M85" s="18" t="str">
        <f>IFERROR(VLOOKUP(L85,'Dimension Listings'!$K$5:$L$65,2,FALSE),"ID BLANK")</f>
        <v>ID BLANK</v>
      </c>
      <c r="O85" s="18" t="str">
        <f>IFERROR(VLOOKUP(N85,'Dimension Listings'!$O$5:$P$500,2,FALSE),"ID BLANK")</f>
        <v>ID BLANK</v>
      </c>
      <c r="R85" t="s">
        <v>893</v>
      </c>
      <c r="S85" s="32">
        <v>43586</v>
      </c>
      <c r="T85"/>
      <c r="U85">
        <f t="shared" si="13"/>
        <v>0</v>
      </c>
      <c r="V85"/>
      <c r="W85" s="32">
        <v>43616</v>
      </c>
      <c r="X85">
        <f t="shared" si="14"/>
        <v>0</v>
      </c>
      <c r="Y85"/>
      <c r="Z85" t="s">
        <v>894</v>
      </c>
      <c r="AA85">
        <f t="shared" si="15"/>
        <v>68</v>
      </c>
      <c r="AB85">
        <f t="shared" si="16"/>
        <v>0</v>
      </c>
      <c r="AC85">
        <f t="shared" si="17"/>
        <v>0</v>
      </c>
      <c r="AD85">
        <f t="shared" si="18"/>
        <v>0</v>
      </c>
      <c r="AE85" t="str">
        <f t="shared" si="19"/>
        <v>S</v>
      </c>
      <c r="AF85"/>
      <c r="AG85">
        <v>1</v>
      </c>
      <c r="AH85">
        <v>1</v>
      </c>
      <c r="AI85" s="34">
        <f t="shared" si="20"/>
        <v>0</v>
      </c>
      <c r="AJ85"/>
      <c r="AK85" s="35" t="str">
        <f t="shared" si="21"/>
        <v/>
      </c>
      <c r="AL85"/>
      <c r="AM85" t="s">
        <v>895</v>
      </c>
    </row>
    <row r="86" spans="3:39" s="5" customFormat="1" ht="15" x14ac:dyDescent="0.25">
      <c r="C86" s="18" t="str">
        <f>IFERROR(VLOOKUP(B86,'Dimension Listings'!$A$5:$B$465,2,FALSE),"ID BLANK")</f>
        <v>ID BLANK</v>
      </c>
      <c r="G86" s="19"/>
      <c r="I86" s="18" t="str">
        <f>IFERROR(VLOOKUP(H86,'Dimension Listings'!$D$5:$E$35,2,FALSE),"ID BLANK")</f>
        <v>ID BLANK</v>
      </c>
      <c r="K86" s="18" t="str">
        <f>IFERROR(VLOOKUP(J86,'Dimension Listings'!$G$5:$H$396,2,FALSE),"ID BLANK")</f>
        <v>ID BLANK</v>
      </c>
      <c r="L86" s="24"/>
      <c r="M86" s="18" t="str">
        <f>IFERROR(VLOOKUP(L86,'Dimension Listings'!$K$5:$L$65,2,FALSE),"ID BLANK")</f>
        <v>ID BLANK</v>
      </c>
      <c r="O86" s="18" t="str">
        <f>IFERROR(VLOOKUP(N86,'Dimension Listings'!$O$5:$P$500,2,FALSE),"ID BLANK")</f>
        <v>ID BLANK</v>
      </c>
      <c r="R86" t="s">
        <v>893</v>
      </c>
      <c r="S86" s="32">
        <v>43586</v>
      </c>
      <c r="T86"/>
      <c r="U86">
        <f t="shared" si="13"/>
        <v>0</v>
      </c>
      <c r="V86"/>
      <c r="W86" s="32">
        <v>43616</v>
      </c>
      <c r="X86">
        <f t="shared" si="14"/>
        <v>0</v>
      </c>
      <c r="Y86"/>
      <c r="Z86" t="s">
        <v>894</v>
      </c>
      <c r="AA86">
        <f t="shared" si="15"/>
        <v>69</v>
      </c>
      <c r="AB86">
        <f t="shared" si="16"/>
        <v>0</v>
      </c>
      <c r="AC86">
        <f t="shared" si="17"/>
        <v>0</v>
      </c>
      <c r="AD86">
        <f t="shared" si="18"/>
        <v>0</v>
      </c>
      <c r="AE86" t="str">
        <f t="shared" si="19"/>
        <v>S</v>
      </c>
      <c r="AF86"/>
      <c r="AG86">
        <v>1</v>
      </c>
      <c r="AH86">
        <v>1</v>
      </c>
      <c r="AI86" s="34">
        <f t="shared" si="20"/>
        <v>0</v>
      </c>
      <c r="AJ86"/>
      <c r="AK86" s="35" t="str">
        <f t="shared" si="21"/>
        <v/>
      </c>
      <c r="AL86"/>
      <c r="AM86" t="s">
        <v>895</v>
      </c>
    </row>
    <row r="87" spans="3:39" s="5" customFormat="1" ht="15" x14ac:dyDescent="0.25">
      <c r="C87" s="18" t="str">
        <f>IFERROR(VLOOKUP(B87,'Dimension Listings'!$A$5:$B$465,2,FALSE),"ID BLANK")</f>
        <v>ID BLANK</v>
      </c>
      <c r="G87" s="19"/>
      <c r="I87" s="18" t="str">
        <f>IFERROR(VLOOKUP(H87,'Dimension Listings'!$D$5:$E$35,2,FALSE),"ID BLANK")</f>
        <v>ID BLANK</v>
      </c>
      <c r="K87" s="18" t="str">
        <f>IFERROR(VLOOKUP(J87,'Dimension Listings'!$G$5:$H$396,2,FALSE),"ID BLANK")</f>
        <v>ID BLANK</v>
      </c>
      <c r="L87" s="24"/>
      <c r="M87" s="18" t="str">
        <f>IFERROR(VLOOKUP(L87,'Dimension Listings'!$K$5:$L$65,2,FALSE),"ID BLANK")</f>
        <v>ID BLANK</v>
      </c>
      <c r="O87" s="18" t="str">
        <f>IFERROR(VLOOKUP(N87,'Dimension Listings'!$O$5:$P$500,2,FALSE),"ID BLANK")</f>
        <v>ID BLANK</v>
      </c>
      <c r="R87" t="s">
        <v>893</v>
      </c>
      <c r="S87" s="32">
        <v>43586</v>
      </c>
      <c r="T87"/>
      <c r="U87">
        <f t="shared" si="13"/>
        <v>0</v>
      </c>
      <c r="V87"/>
      <c r="W87" s="32">
        <v>43616</v>
      </c>
      <c r="X87">
        <f t="shared" si="14"/>
        <v>0</v>
      </c>
      <c r="Y87"/>
      <c r="Z87" t="s">
        <v>894</v>
      </c>
      <c r="AA87">
        <f t="shared" si="15"/>
        <v>70</v>
      </c>
      <c r="AB87">
        <f t="shared" si="16"/>
        <v>0</v>
      </c>
      <c r="AC87">
        <f t="shared" si="17"/>
        <v>0</v>
      </c>
      <c r="AD87">
        <f t="shared" si="18"/>
        <v>0</v>
      </c>
      <c r="AE87" t="str">
        <f t="shared" si="19"/>
        <v>S</v>
      </c>
      <c r="AF87"/>
      <c r="AG87">
        <v>1</v>
      </c>
      <c r="AH87">
        <v>1</v>
      </c>
      <c r="AI87" s="34">
        <f t="shared" si="20"/>
        <v>0</v>
      </c>
      <c r="AJ87"/>
      <c r="AK87" s="35" t="str">
        <f t="shared" si="21"/>
        <v/>
      </c>
      <c r="AL87"/>
      <c r="AM87" t="s">
        <v>895</v>
      </c>
    </row>
    <row r="88" spans="3:39" s="5" customFormat="1" ht="15" x14ac:dyDescent="0.25">
      <c r="C88" s="18" t="str">
        <f>IFERROR(VLOOKUP(B88,'Dimension Listings'!$A$5:$B$465,2,FALSE),"ID BLANK")</f>
        <v>ID BLANK</v>
      </c>
      <c r="G88" s="19"/>
      <c r="I88" s="18" t="str">
        <f>IFERROR(VLOOKUP(H88,'Dimension Listings'!$D$5:$E$35,2,FALSE),"ID BLANK")</f>
        <v>ID BLANK</v>
      </c>
      <c r="K88" s="18" t="str">
        <f>IFERROR(VLOOKUP(J88,'Dimension Listings'!$G$5:$H$396,2,FALSE),"ID BLANK")</f>
        <v>ID BLANK</v>
      </c>
      <c r="L88" s="24"/>
      <c r="M88" s="18" t="str">
        <f>IFERROR(VLOOKUP(L88,'Dimension Listings'!$K$5:$L$65,2,FALSE),"ID BLANK")</f>
        <v>ID BLANK</v>
      </c>
      <c r="O88" s="18" t="str">
        <f>IFERROR(VLOOKUP(N88,'Dimension Listings'!$O$5:$P$500,2,FALSE),"ID BLANK")</f>
        <v>ID BLANK</v>
      </c>
      <c r="R88" t="s">
        <v>893</v>
      </c>
      <c r="S88" s="32">
        <v>43586</v>
      </c>
      <c r="T88"/>
      <c r="U88">
        <f t="shared" si="13"/>
        <v>0</v>
      </c>
      <c r="V88"/>
      <c r="W88" s="32">
        <v>43616</v>
      </c>
      <c r="X88">
        <f t="shared" si="14"/>
        <v>0</v>
      </c>
      <c r="Y88"/>
      <c r="Z88" t="s">
        <v>894</v>
      </c>
      <c r="AA88">
        <f t="shared" si="15"/>
        <v>71</v>
      </c>
      <c r="AB88">
        <f t="shared" si="16"/>
        <v>0</v>
      </c>
      <c r="AC88">
        <f t="shared" si="17"/>
        <v>0</v>
      </c>
      <c r="AD88">
        <f t="shared" si="18"/>
        <v>0</v>
      </c>
      <c r="AE88" t="str">
        <f t="shared" si="19"/>
        <v>S</v>
      </c>
      <c r="AF88"/>
      <c r="AG88">
        <v>1</v>
      </c>
      <c r="AH88">
        <v>1</v>
      </c>
      <c r="AI88" s="34">
        <f t="shared" si="20"/>
        <v>0</v>
      </c>
      <c r="AJ88"/>
      <c r="AK88" s="35" t="str">
        <f t="shared" si="21"/>
        <v/>
      </c>
      <c r="AL88"/>
      <c r="AM88" t="s">
        <v>895</v>
      </c>
    </row>
    <row r="89" spans="3:39" s="5" customFormat="1" ht="15" x14ac:dyDescent="0.25">
      <c r="C89" s="18" t="str">
        <f>IFERROR(VLOOKUP(B89,'Dimension Listings'!$A$5:$B$465,2,FALSE),"ID BLANK")</f>
        <v>ID BLANK</v>
      </c>
      <c r="G89" s="19"/>
      <c r="I89" s="18" t="str">
        <f>IFERROR(VLOOKUP(H89,'Dimension Listings'!$D$5:$E$35,2,FALSE),"ID BLANK")</f>
        <v>ID BLANK</v>
      </c>
      <c r="K89" s="18" t="str">
        <f>IFERROR(VLOOKUP(J89,'Dimension Listings'!$G$5:$H$396,2,FALSE),"ID BLANK")</f>
        <v>ID BLANK</v>
      </c>
      <c r="L89" s="24"/>
      <c r="M89" s="18" t="str">
        <f>IFERROR(VLOOKUP(L89,'Dimension Listings'!$K$5:$L$65,2,FALSE),"ID BLANK")</f>
        <v>ID BLANK</v>
      </c>
      <c r="O89" s="18" t="str">
        <f>IFERROR(VLOOKUP(N89,'Dimension Listings'!$O$5:$P$500,2,FALSE),"ID BLANK")</f>
        <v>ID BLANK</v>
      </c>
      <c r="R89" t="s">
        <v>893</v>
      </c>
      <c r="S89" s="32">
        <v>43586</v>
      </c>
      <c r="T89"/>
      <c r="U89">
        <f t="shared" si="13"/>
        <v>0</v>
      </c>
      <c r="V89"/>
      <c r="W89" s="32">
        <v>43616</v>
      </c>
      <c r="X89">
        <f t="shared" si="14"/>
        <v>0</v>
      </c>
      <c r="Y89"/>
      <c r="Z89" t="s">
        <v>894</v>
      </c>
      <c r="AA89">
        <f t="shared" si="15"/>
        <v>72</v>
      </c>
      <c r="AB89">
        <f t="shared" si="16"/>
        <v>0</v>
      </c>
      <c r="AC89">
        <f t="shared" si="17"/>
        <v>0</v>
      </c>
      <c r="AD89">
        <f t="shared" si="18"/>
        <v>0</v>
      </c>
      <c r="AE89" t="str">
        <f t="shared" si="19"/>
        <v>S</v>
      </c>
      <c r="AF89"/>
      <c r="AG89">
        <v>1</v>
      </c>
      <c r="AH89">
        <v>1</v>
      </c>
      <c r="AI89" s="34">
        <f t="shared" si="20"/>
        <v>0</v>
      </c>
      <c r="AJ89"/>
      <c r="AK89" s="35" t="str">
        <f t="shared" si="21"/>
        <v/>
      </c>
      <c r="AL89"/>
      <c r="AM89" t="s">
        <v>895</v>
      </c>
    </row>
    <row r="90" spans="3:39" s="5" customFormat="1" ht="15" x14ac:dyDescent="0.25">
      <c r="C90" s="18" t="str">
        <f>IFERROR(VLOOKUP(B90,'Dimension Listings'!$A$5:$B$465,2,FALSE),"ID BLANK")</f>
        <v>ID BLANK</v>
      </c>
      <c r="G90" s="19"/>
      <c r="I90" s="18" t="str">
        <f>IFERROR(VLOOKUP(H90,'Dimension Listings'!$D$5:$E$35,2,FALSE),"ID BLANK")</f>
        <v>ID BLANK</v>
      </c>
      <c r="K90" s="18" t="str">
        <f>IFERROR(VLOOKUP(J90,'Dimension Listings'!$G$5:$H$396,2,FALSE),"ID BLANK")</f>
        <v>ID BLANK</v>
      </c>
      <c r="L90" s="24"/>
      <c r="M90" s="18" t="str">
        <f>IFERROR(VLOOKUP(L90,'Dimension Listings'!$K$5:$L$65,2,FALSE),"ID BLANK")</f>
        <v>ID BLANK</v>
      </c>
      <c r="O90" s="18" t="str">
        <f>IFERROR(VLOOKUP(N90,'Dimension Listings'!$O$5:$P$500,2,FALSE),"ID BLANK")</f>
        <v>ID BLANK</v>
      </c>
      <c r="R90" t="s">
        <v>893</v>
      </c>
      <c r="S90" s="32">
        <v>43586</v>
      </c>
      <c r="T90"/>
      <c r="U90">
        <f t="shared" si="13"/>
        <v>0</v>
      </c>
      <c r="V90"/>
      <c r="W90" s="32">
        <v>43616</v>
      </c>
      <c r="X90">
        <f t="shared" si="14"/>
        <v>0</v>
      </c>
      <c r="Y90"/>
      <c r="Z90" t="s">
        <v>894</v>
      </c>
      <c r="AA90">
        <f t="shared" si="15"/>
        <v>73</v>
      </c>
      <c r="AB90">
        <f t="shared" si="16"/>
        <v>0</v>
      </c>
      <c r="AC90">
        <f t="shared" si="17"/>
        <v>0</v>
      </c>
      <c r="AD90">
        <f t="shared" si="18"/>
        <v>0</v>
      </c>
      <c r="AE90" t="str">
        <f t="shared" si="19"/>
        <v>S</v>
      </c>
      <c r="AF90"/>
      <c r="AG90">
        <v>1</v>
      </c>
      <c r="AH90">
        <v>1</v>
      </c>
      <c r="AI90" s="34">
        <f t="shared" si="20"/>
        <v>0</v>
      </c>
      <c r="AJ90"/>
      <c r="AK90" s="35" t="str">
        <f t="shared" si="21"/>
        <v/>
      </c>
      <c r="AL90"/>
      <c r="AM90" t="s">
        <v>895</v>
      </c>
    </row>
    <row r="91" spans="3:39" s="5" customFormat="1" ht="15" x14ac:dyDescent="0.25">
      <c r="C91" s="18" t="str">
        <f>IFERROR(VLOOKUP(B91,'Dimension Listings'!$A$5:$B$465,2,FALSE),"ID BLANK")</f>
        <v>ID BLANK</v>
      </c>
      <c r="G91" s="19"/>
      <c r="I91" s="18" t="str">
        <f>IFERROR(VLOOKUP(H91,'Dimension Listings'!$D$5:$E$35,2,FALSE),"ID BLANK")</f>
        <v>ID BLANK</v>
      </c>
      <c r="K91" s="18" t="str">
        <f>IFERROR(VLOOKUP(J91,'Dimension Listings'!$G$5:$H$396,2,FALSE),"ID BLANK")</f>
        <v>ID BLANK</v>
      </c>
      <c r="L91" s="24"/>
      <c r="M91" s="18" t="str">
        <f>IFERROR(VLOOKUP(L91,'Dimension Listings'!$K$5:$L$65,2,FALSE),"ID BLANK")</f>
        <v>ID BLANK</v>
      </c>
      <c r="O91" s="18" t="str">
        <f>IFERROR(VLOOKUP(N91,'Dimension Listings'!$O$5:$P$500,2,FALSE),"ID BLANK")</f>
        <v>ID BLANK</v>
      </c>
      <c r="R91" t="s">
        <v>893</v>
      </c>
      <c r="S91" s="32">
        <v>43586</v>
      </c>
      <c r="T91"/>
      <c r="U91">
        <f t="shared" si="13"/>
        <v>0</v>
      </c>
      <c r="V91"/>
      <c r="W91" s="32">
        <v>43616</v>
      </c>
      <c r="X91">
        <f t="shared" si="14"/>
        <v>0</v>
      </c>
      <c r="Y91"/>
      <c r="Z91" t="s">
        <v>894</v>
      </c>
      <c r="AA91">
        <f t="shared" si="15"/>
        <v>74</v>
      </c>
      <c r="AB91">
        <f t="shared" si="16"/>
        <v>0</v>
      </c>
      <c r="AC91">
        <f t="shared" si="17"/>
        <v>0</v>
      </c>
      <c r="AD91">
        <f t="shared" si="18"/>
        <v>0</v>
      </c>
      <c r="AE91" t="str">
        <f t="shared" si="19"/>
        <v>S</v>
      </c>
      <c r="AF91"/>
      <c r="AG91">
        <v>1</v>
      </c>
      <c r="AH91">
        <v>1</v>
      </c>
      <c r="AI91" s="34">
        <f t="shared" si="20"/>
        <v>0</v>
      </c>
      <c r="AJ91"/>
      <c r="AK91" s="35" t="str">
        <f t="shared" si="21"/>
        <v/>
      </c>
      <c r="AL91"/>
      <c r="AM91" t="s">
        <v>895</v>
      </c>
    </row>
    <row r="92" spans="3:39" s="5" customFormat="1" ht="15" x14ac:dyDescent="0.25">
      <c r="C92" s="18" t="str">
        <f>IFERROR(VLOOKUP(B92,'Dimension Listings'!$A$5:$B$465,2,FALSE),"ID BLANK")</f>
        <v>ID BLANK</v>
      </c>
      <c r="G92" s="19"/>
      <c r="I92" s="18" t="str">
        <f>IFERROR(VLOOKUP(H92,'Dimension Listings'!$D$5:$E$35,2,FALSE),"ID BLANK")</f>
        <v>ID BLANK</v>
      </c>
      <c r="K92" s="18" t="str">
        <f>IFERROR(VLOOKUP(J92,'Dimension Listings'!$G$5:$H$396,2,FALSE),"ID BLANK")</f>
        <v>ID BLANK</v>
      </c>
      <c r="L92" s="24"/>
      <c r="M92" s="18" t="str">
        <f>IFERROR(VLOOKUP(L92,'Dimension Listings'!$K$5:$L$65,2,FALSE),"ID BLANK")</f>
        <v>ID BLANK</v>
      </c>
      <c r="O92" s="18" t="str">
        <f>IFERROR(VLOOKUP(N92,'Dimension Listings'!$O$5:$P$500,2,FALSE),"ID BLANK")</f>
        <v>ID BLANK</v>
      </c>
      <c r="R92" t="s">
        <v>893</v>
      </c>
      <c r="S92" s="32">
        <v>43586</v>
      </c>
      <c r="T92"/>
      <c r="U92">
        <f t="shared" si="13"/>
        <v>0</v>
      </c>
      <c r="V92"/>
      <c r="W92" s="32">
        <v>43616</v>
      </c>
      <c r="X92">
        <f t="shared" si="14"/>
        <v>0</v>
      </c>
      <c r="Y92"/>
      <c r="Z92" t="s">
        <v>894</v>
      </c>
      <c r="AA92">
        <f t="shared" si="15"/>
        <v>75</v>
      </c>
      <c r="AB92">
        <f t="shared" si="16"/>
        <v>0</v>
      </c>
      <c r="AC92">
        <f t="shared" si="17"/>
        <v>0</v>
      </c>
      <c r="AD92">
        <f t="shared" si="18"/>
        <v>0</v>
      </c>
      <c r="AE92" t="str">
        <f t="shared" si="19"/>
        <v>S</v>
      </c>
      <c r="AF92"/>
      <c r="AG92">
        <v>1</v>
      </c>
      <c r="AH92">
        <v>1</v>
      </c>
      <c r="AI92" s="34">
        <f t="shared" si="20"/>
        <v>0</v>
      </c>
      <c r="AJ92"/>
      <c r="AK92" s="35" t="str">
        <f t="shared" si="21"/>
        <v/>
      </c>
      <c r="AL92"/>
      <c r="AM92" t="s">
        <v>895</v>
      </c>
    </row>
    <row r="93" spans="3:39" s="5" customFormat="1" ht="15" x14ac:dyDescent="0.25">
      <c r="C93" s="18" t="str">
        <f>IFERROR(VLOOKUP(B93,'Dimension Listings'!$A$5:$B$465,2,FALSE),"ID BLANK")</f>
        <v>ID BLANK</v>
      </c>
      <c r="G93" s="19"/>
      <c r="I93" s="18" t="str">
        <f>IFERROR(VLOOKUP(H93,'Dimension Listings'!$D$5:$E$35,2,FALSE),"ID BLANK")</f>
        <v>ID BLANK</v>
      </c>
      <c r="K93" s="18" t="str">
        <f>IFERROR(VLOOKUP(J93,'Dimension Listings'!$G$5:$H$396,2,FALSE),"ID BLANK")</f>
        <v>ID BLANK</v>
      </c>
      <c r="L93" s="24"/>
      <c r="M93" s="18" t="str">
        <f>IFERROR(VLOOKUP(L93,'Dimension Listings'!$K$5:$L$65,2,FALSE),"ID BLANK")</f>
        <v>ID BLANK</v>
      </c>
      <c r="O93" s="18" t="str">
        <f>IFERROR(VLOOKUP(N93,'Dimension Listings'!$O$5:$P$500,2,FALSE),"ID BLANK")</f>
        <v>ID BLANK</v>
      </c>
      <c r="R93" t="s">
        <v>893</v>
      </c>
      <c r="S93" s="32">
        <v>43586</v>
      </c>
      <c r="T93"/>
      <c r="U93">
        <f t="shared" si="13"/>
        <v>0</v>
      </c>
      <c r="V93"/>
      <c r="W93" s="32">
        <v>43616</v>
      </c>
      <c r="X93">
        <f t="shared" si="14"/>
        <v>0</v>
      </c>
      <c r="Y93"/>
      <c r="Z93" t="s">
        <v>894</v>
      </c>
      <c r="AA93">
        <f t="shared" si="15"/>
        <v>76</v>
      </c>
      <c r="AB93">
        <f t="shared" si="16"/>
        <v>0</v>
      </c>
      <c r="AC93">
        <f t="shared" si="17"/>
        <v>0</v>
      </c>
      <c r="AD93">
        <f t="shared" si="18"/>
        <v>0</v>
      </c>
      <c r="AE93" t="str">
        <f t="shared" si="19"/>
        <v>S</v>
      </c>
      <c r="AF93"/>
      <c r="AG93">
        <v>1</v>
      </c>
      <c r="AH93">
        <v>1</v>
      </c>
      <c r="AI93" s="34">
        <f t="shared" si="20"/>
        <v>0</v>
      </c>
      <c r="AJ93"/>
      <c r="AK93" s="35" t="str">
        <f t="shared" si="21"/>
        <v/>
      </c>
      <c r="AL93"/>
      <c r="AM93" t="s">
        <v>895</v>
      </c>
    </row>
    <row r="94" spans="3:39" s="5" customFormat="1" ht="15" x14ac:dyDescent="0.25">
      <c r="C94" s="18" t="str">
        <f>IFERROR(VLOOKUP(B94,'Dimension Listings'!$A$5:$B$465,2,FALSE),"ID BLANK")</f>
        <v>ID BLANK</v>
      </c>
      <c r="G94" s="19"/>
      <c r="I94" s="18" t="str">
        <f>IFERROR(VLOOKUP(H94,'Dimension Listings'!$D$5:$E$35,2,FALSE),"ID BLANK")</f>
        <v>ID BLANK</v>
      </c>
      <c r="K94" s="18" t="str">
        <f>IFERROR(VLOOKUP(J94,'Dimension Listings'!$G$5:$H$396,2,FALSE),"ID BLANK")</f>
        <v>ID BLANK</v>
      </c>
      <c r="L94" s="24"/>
      <c r="M94" s="18" t="str">
        <f>IFERROR(VLOOKUP(L94,'Dimension Listings'!$K$5:$L$65,2,FALSE),"ID BLANK")</f>
        <v>ID BLANK</v>
      </c>
      <c r="O94" s="18" t="str">
        <f>IFERROR(VLOOKUP(N94,'Dimension Listings'!$O$5:$P$500,2,FALSE),"ID BLANK")</f>
        <v>ID BLANK</v>
      </c>
      <c r="R94" t="s">
        <v>893</v>
      </c>
      <c r="S94" s="32">
        <v>43586</v>
      </c>
      <c r="T94"/>
      <c r="U94">
        <f t="shared" si="13"/>
        <v>0</v>
      </c>
      <c r="V94"/>
      <c r="W94" s="32">
        <v>43616</v>
      </c>
      <c r="X94">
        <f t="shared" si="14"/>
        <v>0</v>
      </c>
      <c r="Y94"/>
      <c r="Z94" t="s">
        <v>894</v>
      </c>
      <c r="AA94">
        <f t="shared" si="15"/>
        <v>77</v>
      </c>
      <c r="AB94">
        <f t="shared" si="16"/>
        <v>0</v>
      </c>
      <c r="AC94">
        <f t="shared" si="17"/>
        <v>0</v>
      </c>
      <c r="AD94">
        <f t="shared" si="18"/>
        <v>0</v>
      </c>
      <c r="AE94" t="str">
        <f t="shared" si="19"/>
        <v>S</v>
      </c>
      <c r="AF94"/>
      <c r="AG94">
        <v>1</v>
      </c>
      <c r="AH94">
        <v>1</v>
      </c>
      <c r="AI94" s="34">
        <f t="shared" si="20"/>
        <v>0</v>
      </c>
      <c r="AJ94"/>
      <c r="AK94" s="35" t="str">
        <f t="shared" si="21"/>
        <v/>
      </c>
      <c r="AL94"/>
      <c r="AM94" t="s">
        <v>895</v>
      </c>
    </row>
    <row r="95" spans="3:39" s="5" customFormat="1" ht="15" x14ac:dyDescent="0.25">
      <c r="C95" s="18" t="str">
        <f>IFERROR(VLOOKUP(B95,'Dimension Listings'!$A$5:$B$465,2,FALSE),"ID BLANK")</f>
        <v>ID BLANK</v>
      </c>
      <c r="G95" s="19"/>
      <c r="I95" s="18" t="str">
        <f>IFERROR(VLOOKUP(H95,'Dimension Listings'!$D$5:$E$35,2,FALSE),"ID BLANK")</f>
        <v>ID BLANK</v>
      </c>
      <c r="K95" s="18" t="str">
        <f>IFERROR(VLOOKUP(J95,'Dimension Listings'!$G$5:$H$396,2,FALSE),"ID BLANK")</f>
        <v>ID BLANK</v>
      </c>
      <c r="L95" s="24"/>
      <c r="M95" s="18" t="str">
        <f>IFERROR(VLOOKUP(L95,'Dimension Listings'!$K$5:$L$65,2,FALSE),"ID BLANK")</f>
        <v>ID BLANK</v>
      </c>
      <c r="O95" s="18" t="str">
        <f>IFERROR(VLOOKUP(N95,'Dimension Listings'!$O$5:$P$500,2,FALSE),"ID BLANK")</f>
        <v>ID BLANK</v>
      </c>
      <c r="R95" t="s">
        <v>893</v>
      </c>
      <c r="S95" s="32">
        <v>43586</v>
      </c>
      <c r="T95"/>
      <c r="U95">
        <f t="shared" si="13"/>
        <v>0</v>
      </c>
      <c r="V95"/>
      <c r="W95" s="32">
        <v>43616</v>
      </c>
      <c r="X95">
        <f t="shared" si="14"/>
        <v>0</v>
      </c>
      <c r="Y95"/>
      <c r="Z95" t="s">
        <v>894</v>
      </c>
      <c r="AA95">
        <f t="shared" si="15"/>
        <v>78</v>
      </c>
      <c r="AB95">
        <f t="shared" si="16"/>
        <v>0</v>
      </c>
      <c r="AC95">
        <f t="shared" si="17"/>
        <v>0</v>
      </c>
      <c r="AD95">
        <f t="shared" si="18"/>
        <v>0</v>
      </c>
      <c r="AE95" t="str">
        <f t="shared" si="19"/>
        <v>S</v>
      </c>
      <c r="AF95"/>
      <c r="AG95">
        <v>1</v>
      </c>
      <c r="AH95">
        <v>1</v>
      </c>
      <c r="AI95" s="34">
        <f t="shared" si="20"/>
        <v>0</v>
      </c>
      <c r="AJ95"/>
      <c r="AK95" s="35" t="str">
        <f t="shared" si="21"/>
        <v/>
      </c>
      <c r="AL95"/>
      <c r="AM95" t="s">
        <v>895</v>
      </c>
    </row>
    <row r="96" spans="3:39" s="5" customFormat="1" ht="15" x14ac:dyDescent="0.25">
      <c r="C96" s="18" t="str">
        <f>IFERROR(VLOOKUP(B96,'Dimension Listings'!$A$5:$B$465,2,FALSE),"ID BLANK")</f>
        <v>ID BLANK</v>
      </c>
      <c r="G96" s="19"/>
      <c r="I96" s="18" t="str">
        <f>IFERROR(VLOOKUP(H96,'Dimension Listings'!$D$5:$E$35,2,FALSE),"ID BLANK")</f>
        <v>ID BLANK</v>
      </c>
      <c r="K96" s="18" t="str">
        <f>IFERROR(VLOOKUP(J96,'Dimension Listings'!$G$5:$H$396,2,FALSE),"ID BLANK")</f>
        <v>ID BLANK</v>
      </c>
      <c r="L96" s="24"/>
      <c r="M96" s="18" t="str">
        <f>IFERROR(VLOOKUP(L96,'Dimension Listings'!$K$5:$L$65,2,FALSE),"ID BLANK")</f>
        <v>ID BLANK</v>
      </c>
      <c r="O96" s="18" t="str">
        <f>IFERROR(VLOOKUP(N96,'Dimension Listings'!$O$5:$P$500,2,FALSE),"ID BLANK")</f>
        <v>ID BLANK</v>
      </c>
      <c r="R96" t="s">
        <v>893</v>
      </c>
      <c r="S96" s="32">
        <v>43586</v>
      </c>
      <c r="T96"/>
      <c r="U96">
        <f t="shared" si="13"/>
        <v>0</v>
      </c>
      <c r="V96"/>
      <c r="W96" s="32">
        <v>43616</v>
      </c>
      <c r="X96">
        <f t="shared" si="14"/>
        <v>0</v>
      </c>
      <c r="Y96"/>
      <c r="Z96" t="s">
        <v>894</v>
      </c>
      <c r="AA96">
        <f t="shared" si="15"/>
        <v>79</v>
      </c>
      <c r="AB96">
        <f t="shared" si="16"/>
        <v>0</v>
      </c>
      <c r="AC96">
        <f t="shared" si="17"/>
        <v>0</v>
      </c>
      <c r="AD96">
        <f t="shared" si="18"/>
        <v>0</v>
      </c>
      <c r="AE96" t="str">
        <f t="shared" si="19"/>
        <v>S</v>
      </c>
      <c r="AF96"/>
      <c r="AG96">
        <v>1</v>
      </c>
      <c r="AH96">
        <v>1</v>
      </c>
      <c r="AI96" s="34">
        <f t="shared" si="20"/>
        <v>0</v>
      </c>
      <c r="AJ96"/>
      <c r="AK96" s="35" t="str">
        <f t="shared" si="21"/>
        <v/>
      </c>
      <c r="AL96"/>
      <c r="AM96" t="s">
        <v>895</v>
      </c>
    </row>
    <row r="97" spans="3:39" s="5" customFormat="1" ht="15" x14ac:dyDescent="0.25">
      <c r="C97" s="18" t="str">
        <f>IFERROR(VLOOKUP(B97,'Dimension Listings'!$A$5:$B$465,2,FALSE),"ID BLANK")</f>
        <v>ID BLANK</v>
      </c>
      <c r="G97" s="19"/>
      <c r="I97" s="18" t="str">
        <f>IFERROR(VLOOKUP(H97,'Dimension Listings'!$D$5:$E$35,2,FALSE),"ID BLANK")</f>
        <v>ID BLANK</v>
      </c>
      <c r="K97" s="18" t="str">
        <f>IFERROR(VLOOKUP(J97,'Dimension Listings'!$G$5:$H$396,2,FALSE),"ID BLANK")</f>
        <v>ID BLANK</v>
      </c>
      <c r="L97" s="24"/>
      <c r="M97" s="18" t="str">
        <f>IFERROR(VLOOKUP(L97,'Dimension Listings'!$K$5:$L$65,2,FALSE),"ID BLANK")</f>
        <v>ID BLANK</v>
      </c>
      <c r="O97" s="18" t="str">
        <f>IFERROR(VLOOKUP(N97,'Dimension Listings'!$O$5:$P$500,2,FALSE),"ID BLANK")</f>
        <v>ID BLANK</v>
      </c>
      <c r="R97" t="s">
        <v>893</v>
      </c>
      <c r="S97" s="32">
        <v>43586</v>
      </c>
      <c r="T97"/>
      <c r="U97">
        <f t="shared" si="13"/>
        <v>0</v>
      </c>
      <c r="V97"/>
      <c r="W97" s="32">
        <v>43616</v>
      </c>
      <c r="X97">
        <f t="shared" si="14"/>
        <v>0</v>
      </c>
      <c r="Y97"/>
      <c r="Z97" t="s">
        <v>894</v>
      </c>
      <c r="AA97">
        <f t="shared" si="15"/>
        <v>80</v>
      </c>
      <c r="AB97">
        <f t="shared" si="16"/>
        <v>0</v>
      </c>
      <c r="AC97">
        <f t="shared" si="17"/>
        <v>0</v>
      </c>
      <c r="AD97">
        <f t="shared" si="18"/>
        <v>0</v>
      </c>
      <c r="AE97" t="str">
        <f t="shared" si="19"/>
        <v>S</v>
      </c>
      <c r="AF97"/>
      <c r="AG97">
        <v>1</v>
      </c>
      <c r="AH97">
        <v>1</v>
      </c>
      <c r="AI97" s="34">
        <f t="shared" si="20"/>
        <v>0</v>
      </c>
      <c r="AJ97"/>
      <c r="AK97" s="35" t="str">
        <f t="shared" si="21"/>
        <v/>
      </c>
      <c r="AL97"/>
      <c r="AM97" t="s">
        <v>895</v>
      </c>
    </row>
    <row r="98" spans="3:39" s="5" customFormat="1" ht="15" x14ac:dyDescent="0.25">
      <c r="C98" s="18" t="str">
        <f>IFERROR(VLOOKUP(B98,'Dimension Listings'!$A$5:$B$465,2,FALSE),"ID BLANK")</f>
        <v>ID BLANK</v>
      </c>
      <c r="G98" s="19"/>
      <c r="I98" s="18" t="str">
        <f>IFERROR(VLOOKUP(H98,'Dimension Listings'!$D$5:$E$35,2,FALSE),"ID BLANK")</f>
        <v>ID BLANK</v>
      </c>
      <c r="K98" s="18" t="str">
        <f>IFERROR(VLOOKUP(J98,'Dimension Listings'!$G$5:$H$396,2,FALSE),"ID BLANK")</f>
        <v>ID BLANK</v>
      </c>
      <c r="L98" s="24"/>
      <c r="M98" s="18" t="str">
        <f>IFERROR(VLOOKUP(L98,'Dimension Listings'!$K$5:$L$65,2,FALSE),"ID BLANK")</f>
        <v>ID BLANK</v>
      </c>
      <c r="O98" s="18" t="str">
        <f>IFERROR(VLOOKUP(N98,'Dimension Listings'!$O$5:$P$500,2,FALSE),"ID BLANK")</f>
        <v>ID BLANK</v>
      </c>
      <c r="R98" t="s">
        <v>893</v>
      </c>
      <c r="S98" s="32">
        <v>43586</v>
      </c>
      <c r="T98"/>
      <c r="U98">
        <f t="shared" si="13"/>
        <v>0</v>
      </c>
      <c r="V98"/>
      <c r="W98" s="32">
        <v>43616</v>
      </c>
      <c r="X98">
        <f t="shared" si="14"/>
        <v>0</v>
      </c>
      <c r="Y98"/>
      <c r="Z98" t="s">
        <v>894</v>
      </c>
      <c r="AA98">
        <f t="shared" si="15"/>
        <v>81</v>
      </c>
      <c r="AB98">
        <f t="shared" si="16"/>
        <v>0</v>
      </c>
      <c r="AC98">
        <f t="shared" si="17"/>
        <v>0</v>
      </c>
      <c r="AD98">
        <f t="shared" si="18"/>
        <v>0</v>
      </c>
      <c r="AE98" t="str">
        <f t="shared" si="19"/>
        <v>S</v>
      </c>
      <c r="AF98"/>
      <c r="AG98">
        <v>1</v>
      </c>
      <c r="AH98">
        <v>1</v>
      </c>
      <c r="AI98" s="34">
        <f t="shared" si="20"/>
        <v>0</v>
      </c>
      <c r="AJ98"/>
      <c r="AK98" s="35" t="str">
        <f t="shared" si="21"/>
        <v/>
      </c>
      <c r="AL98"/>
      <c r="AM98" t="s">
        <v>895</v>
      </c>
    </row>
    <row r="99" spans="3:39" s="5" customFormat="1" ht="15" x14ac:dyDescent="0.25">
      <c r="C99" s="18" t="str">
        <f>IFERROR(VLOOKUP(B99,'Dimension Listings'!$A$5:$B$465,2,FALSE),"ID BLANK")</f>
        <v>ID BLANK</v>
      </c>
      <c r="G99" s="19"/>
      <c r="I99" s="18" t="str">
        <f>IFERROR(VLOOKUP(H99,'Dimension Listings'!$D$5:$E$35,2,FALSE),"ID BLANK")</f>
        <v>ID BLANK</v>
      </c>
      <c r="K99" s="18" t="str">
        <f>IFERROR(VLOOKUP(J99,'Dimension Listings'!$G$5:$H$396,2,FALSE),"ID BLANK")</f>
        <v>ID BLANK</v>
      </c>
      <c r="L99" s="24"/>
      <c r="M99" s="18" t="str">
        <f>IFERROR(VLOOKUP(L99,'Dimension Listings'!$K$5:$L$65,2,FALSE),"ID BLANK")</f>
        <v>ID BLANK</v>
      </c>
      <c r="O99" s="18" t="str">
        <f>IFERROR(VLOOKUP(N99,'Dimension Listings'!$O$5:$P$500,2,FALSE),"ID BLANK")</f>
        <v>ID BLANK</v>
      </c>
      <c r="R99" t="s">
        <v>893</v>
      </c>
      <c r="S99" s="32">
        <v>43586</v>
      </c>
      <c r="T99"/>
      <c r="U99">
        <f t="shared" si="13"/>
        <v>0</v>
      </c>
      <c r="V99"/>
      <c r="W99" s="32">
        <v>43616</v>
      </c>
      <c r="X99">
        <f t="shared" si="14"/>
        <v>0</v>
      </c>
      <c r="Y99"/>
      <c r="Z99" t="s">
        <v>894</v>
      </c>
      <c r="AA99">
        <f t="shared" si="15"/>
        <v>82</v>
      </c>
      <c r="AB99">
        <f t="shared" si="16"/>
        <v>0</v>
      </c>
      <c r="AC99">
        <f t="shared" si="17"/>
        <v>0</v>
      </c>
      <c r="AD99">
        <f t="shared" si="18"/>
        <v>0</v>
      </c>
      <c r="AE99" t="str">
        <f t="shared" si="19"/>
        <v>S</v>
      </c>
      <c r="AF99"/>
      <c r="AG99">
        <v>1</v>
      </c>
      <c r="AH99">
        <v>1</v>
      </c>
      <c r="AI99" s="34">
        <f t="shared" si="20"/>
        <v>0</v>
      </c>
      <c r="AJ99"/>
      <c r="AK99" s="35" t="str">
        <f t="shared" si="21"/>
        <v/>
      </c>
      <c r="AL99"/>
      <c r="AM99" t="s">
        <v>895</v>
      </c>
    </row>
    <row r="100" spans="3:39" s="5" customFormat="1" ht="15" x14ac:dyDescent="0.25">
      <c r="C100" s="18" t="str">
        <f>IFERROR(VLOOKUP(B100,'Dimension Listings'!$A$5:$B$465,2,FALSE),"ID BLANK")</f>
        <v>ID BLANK</v>
      </c>
      <c r="G100" s="19"/>
      <c r="I100" s="18" t="str">
        <f>IFERROR(VLOOKUP(H100,'Dimension Listings'!$D$5:$E$35,2,FALSE),"ID BLANK")</f>
        <v>ID BLANK</v>
      </c>
      <c r="K100" s="18" t="str">
        <f>IFERROR(VLOOKUP(J100,'Dimension Listings'!$G$5:$H$396,2,FALSE),"ID BLANK")</f>
        <v>ID BLANK</v>
      </c>
      <c r="L100" s="24"/>
      <c r="M100" s="18" t="str">
        <f>IFERROR(VLOOKUP(L100,'Dimension Listings'!$K$5:$L$65,2,FALSE),"ID BLANK")</f>
        <v>ID BLANK</v>
      </c>
      <c r="O100" s="18" t="str">
        <f>IFERROR(VLOOKUP(N100,'Dimension Listings'!$O$5:$P$500,2,FALSE),"ID BLANK")</f>
        <v>ID BLANK</v>
      </c>
      <c r="R100" t="s">
        <v>893</v>
      </c>
      <c r="S100" s="32">
        <v>43586</v>
      </c>
      <c r="T100"/>
      <c r="U100">
        <f t="shared" si="13"/>
        <v>0</v>
      </c>
      <c r="V100"/>
      <c r="W100" s="32">
        <v>43616</v>
      </c>
      <c r="X100">
        <f t="shared" si="14"/>
        <v>0</v>
      </c>
      <c r="Y100"/>
      <c r="Z100" t="s">
        <v>894</v>
      </c>
      <c r="AA100">
        <f t="shared" si="15"/>
        <v>83</v>
      </c>
      <c r="AB100">
        <f t="shared" si="16"/>
        <v>0</v>
      </c>
      <c r="AC100">
        <f t="shared" si="17"/>
        <v>0</v>
      </c>
      <c r="AD100">
        <f t="shared" si="18"/>
        <v>0</v>
      </c>
      <c r="AE100" t="str">
        <f t="shared" si="19"/>
        <v>S</v>
      </c>
      <c r="AF100"/>
      <c r="AG100">
        <v>1</v>
      </c>
      <c r="AH100">
        <v>1</v>
      </c>
      <c r="AI100" s="34">
        <f t="shared" si="20"/>
        <v>0</v>
      </c>
      <c r="AJ100"/>
      <c r="AK100" s="35" t="str">
        <f t="shared" si="21"/>
        <v/>
      </c>
      <c r="AL100"/>
      <c r="AM100" t="s">
        <v>895</v>
      </c>
    </row>
    <row r="101" spans="3:39" s="5" customFormat="1" ht="15" x14ac:dyDescent="0.25">
      <c r="C101" s="18" t="str">
        <f>IFERROR(VLOOKUP(B101,'Dimension Listings'!$A$5:$B$465,2,FALSE),"ID BLANK")</f>
        <v>ID BLANK</v>
      </c>
      <c r="G101" s="19"/>
      <c r="I101" s="18" t="str">
        <f>IFERROR(VLOOKUP(H101,'Dimension Listings'!$D$5:$E$35,2,FALSE),"ID BLANK")</f>
        <v>ID BLANK</v>
      </c>
      <c r="K101" s="18" t="str">
        <f>IFERROR(VLOOKUP(J101,'Dimension Listings'!$G$5:$H$396,2,FALSE),"ID BLANK")</f>
        <v>ID BLANK</v>
      </c>
      <c r="L101" s="24"/>
      <c r="M101" s="18" t="str">
        <f>IFERROR(VLOOKUP(L101,'Dimension Listings'!$K$5:$L$65,2,FALSE),"ID BLANK")</f>
        <v>ID BLANK</v>
      </c>
      <c r="O101" s="18" t="str">
        <f>IFERROR(VLOOKUP(N101,'Dimension Listings'!$O$5:$P$500,2,FALSE),"ID BLANK")</f>
        <v>ID BLANK</v>
      </c>
      <c r="R101" t="s">
        <v>893</v>
      </c>
      <c r="S101" s="32">
        <v>43586</v>
      </c>
      <c r="T101"/>
      <c r="U101">
        <f t="shared" si="13"/>
        <v>0</v>
      </c>
      <c r="V101"/>
      <c r="W101" s="32">
        <v>43616</v>
      </c>
      <c r="X101">
        <f t="shared" si="14"/>
        <v>0</v>
      </c>
      <c r="Y101"/>
      <c r="Z101" t="s">
        <v>894</v>
      </c>
      <c r="AA101">
        <f t="shared" si="15"/>
        <v>84</v>
      </c>
      <c r="AB101">
        <f t="shared" si="16"/>
        <v>0</v>
      </c>
      <c r="AC101">
        <f t="shared" si="17"/>
        <v>0</v>
      </c>
      <c r="AD101">
        <f t="shared" si="18"/>
        <v>0</v>
      </c>
      <c r="AE101" t="str">
        <f t="shared" si="19"/>
        <v>S</v>
      </c>
      <c r="AF101"/>
      <c r="AG101">
        <v>1</v>
      </c>
      <c r="AH101">
        <v>1</v>
      </c>
      <c r="AI101" s="34">
        <f t="shared" si="20"/>
        <v>0</v>
      </c>
      <c r="AJ101"/>
      <c r="AK101" s="35" t="str">
        <f t="shared" si="21"/>
        <v/>
      </c>
      <c r="AL101"/>
      <c r="AM101" t="s">
        <v>895</v>
      </c>
    </row>
    <row r="102" spans="3:39" s="5" customFormat="1" ht="15" x14ac:dyDescent="0.25">
      <c r="C102" s="18" t="str">
        <f>IFERROR(VLOOKUP(B102,'Dimension Listings'!$A$5:$B$465,2,FALSE),"ID BLANK")</f>
        <v>ID BLANK</v>
      </c>
      <c r="G102" s="19"/>
      <c r="I102" s="18" t="str">
        <f>IFERROR(VLOOKUP(H102,'Dimension Listings'!$D$5:$E$35,2,FALSE),"ID BLANK")</f>
        <v>ID BLANK</v>
      </c>
      <c r="K102" s="18" t="str">
        <f>IFERROR(VLOOKUP(J102,'Dimension Listings'!$G$5:$H$396,2,FALSE),"ID BLANK")</f>
        <v>ID BLANK</v>
      </c>
      <c r="L102" s="24"/>
      <c r="M102" s="18" t="str">
        <f>IFERROR(VLOOKUP(L102,'Dimension Listings'!$K$5:$L$65,2,FALSE),"ID BLANK")</f>
        <v>ID BLANK</v>
      </c>
      <c r="O102" s="18" t="str">
        <f>IFERROR(VLOOKUP(N102,'Dimension Listings'!$O$5:$P$500,2,FALSE),"ID BLANK")</f>
        <v>ID BLANK</v>
      </c>
      <c r="R102" t="s">
        <v>893</v>
      </c>
      <c r="S102" s="32">
        <v>43586</v>
      </c>
      <c r="T102"/>
      <c r="U102">
        <f t="shared" si="13"/>
        <v>0</v>
      </c>
      <c r="V102"/>
      <c r="W102" s="32">
        <v>43616</v>
      </c>
      <c r="X102">
        <f t="shared" si="14"/>
        <v>0</v>
      </c>
      <c r="Y102"/>
      <c r="Z102" t="s">
        <v>894</v>
      </c>
      <c r="AA102">
        <f t="shared" si="15"/>
        <v>85</v>
      </c>
      <c r="AB102">
        <f t="shared" si="16"/>
        <v>0</v>
      </c>
      <c r="AC102">
        <f t="shared" si="17"/>
        <v>0</v>
      </c>
      <c r="AD102">
        <f t="shared" si="18"/>
        <v>0</v>
      </c>
      <c r="AE102" t="str">
        <f t="shared" si="19"/>
        <v>S</v>
      </c>
      <c r="AF102"/>
      <c r="AG102">
        <v>1</v>
      </c>
      <c r="AH102">
        <v>1</v>
      </c>
      <c r="AI102" s="34">
        <f t="shared" si="20"/>
        <v>0</v>
      </c>
      <c r="AJ102"/>
      <c r="AK102" s="35" t="str">
        <f t="shared" si="21"/>
        <v/>
      </c>
      <c r="AL102"/>
      <c r="AM102" t="s">
        <v>895</v>
      </c>
    </row>
    <row r="103" spans="3:39" s="5" customFormat="1" ht="15" x14ac:dyDescent="0.25">
      <c r="C103" s="18" t="str">
        <f>IFERROR(VLOOKUP(B103,'Dimension Listings'!$A$5:$B$465,2,FALSE),"ID BLANK")</f>
        <v>ID BLANK</v>
      </c>
      <c r="G103" s="19"/>
      <c r="I103" s="18" t="str">
        <f>IFERROR(VLOOKUP(H103,'Dimension Listings'!$D$5:$E$35,2,FALSE),"ID BLANK")</f>
        <v>ID BLANK</v>
      </c>
      <c r="K103" s="18" t="str">
        <f>IFERROR(VLOOKUP(J103,'Dimension Listings'!$G$5:$H$396,2,FALSE),"ID BLANK")</f>
        <v>ID BLANK</v>
      </c>
      <c r="L103" s="24"/>
      <c r="M103" s="18" t="str">
        <f>IFERROR(VLOOKUP(L103,'Dimension Listings'!$K$5:$L$65,2,FALSE),"ID BLANK")</f>
        <v>ID BLANK</v>
      </c>
      <c r="O103" s="18" t="str">
        <f>IFERROR(VLOOKUP(N103,'Dimension Listings'!$O$5:$P$500,2,FALSE),"ID BLANK")</f>
        <v>ID BLANK</v>
      </c>
      <c r="R103" t="s">
        <v>893</v>
      </c>
      <c r="S103" s="32">
        <v>43586</v>
      </c>
      <c r="T103"/>
      <c r="U103">
        <f t="shared" si="13"/>
        <v>0</v>
      </c>
      <c r="V103"/>
      <c r="W103" s="32">
        <v>43616</v>
      </c>
      <c r="X103">
        <f t="shared" si="14"/>
        <v>0</v>
      </c>
      <c r="Y103"/>
      <c r="Z103" t="s">
        <v>894</v>
      </c>
      <c r="AA103">
        <f t="shared" si="15"/>
        <v>86</v>
      </c>
      <c r="AB103">
        <f t="shared" si="16"/>
        <v>0</v>
      </c>
      <c r="AC103">
        <f t="shared" si="17"/>
        <v>0</v>
      </c>
      <c r="AD103">
        <f t="shared" si="18"/>
        <v>0</v>
      </c>
      <c r="AE103" t="str">
        <f t="shared" si="19"/>
        <v>S</v>
      </c>
      <c r="AF103"/>
      <c r="AG103">
        <v>1</v>
      </c>
      <c r="AH103">
        <v>1</v>
      </c>
      <c r="AI103" s="34">
        <f t="shared" si="20"/>
        <v>0</v>
      </c>
      <c r="AJ103"/>
      <c r="AK103" s="35" t="str">
        <f t="shared" si="21"/>
        <v/>
      </c>
      <c r="AL103"/>
      <c r="AM103" t="s">
        <v>895</v>
      </c>
    </row>
    <row r="104" spans="3:39" s="5" customFormat="1" ht="15" x14ac:dyDescent="0.25">
      <c r="C104" s="18" t="str">
        <f>IFERROR(VLOOKUP(B104,'Dimension Listings'!$A$5:$B$465,2,FALSE),"ID BLANK")</f>
        <v>ID BLANK</v>
      </c>
      <c r="G104" s="19"/>
      <c r="I104" s="18" t="str">
        <f>IFERROR(VLOOKUP(H104,'Dimension Listings'!$D$5:$E$35,2,FALSE),"ID BLANK")</f>
        <v>ID BLANK</v>
      </c>
      <c r="K104" s="18" t="str">
        <f>IFERROR(VLOOKUP(J104,'Dimension Listings'!$G$5:$H$396,2,FALSE),"ID BLANK")</f>
        <v>ID BLANK</v>
      </c>
      <c r="L104" s="24"/>
      <c r="M104" s="18" t="str">
        <f>IFERROR(VLOOKUP(L104,'Dimension Listings'!$K$5:$L$65,2,FALSE),"ID BLANK")</f>
        <v>ID BLANK</v>
      </c>
      <c r="O104" s="18" t="str">
        <f>IFERROR(VLOOKUP(N104,'Dimension Listings'!$O$5:$P$500,2,FALSE),"ID BLANK")</f>
        <v>ID BLANK</v>
      </c>
      <c r="R104" t="s">
        <v>893</v>
      </c>
      <c r="S104" s="32">
        <v>43586</v>
      </c>
      <c r="T104"/>
      <c r="U104">
        <f t="shared" si="13"/>
        <v>0</v>
      </c>
      <c r="V104"/>
      <c r="W104" s="32">
        <v>43616</v>
      </c>
      <c r="X104">
        <f t="shared" si="14"/>
        <v>0</v>
      </c>
      <c r="Y104"/>
      <c r="Z104" t="s">
        <v>894</v>
      </c>
      <c r="AA104">
        <f t="shared" si="15"/>
        <v>87</v>
      </c>
      <c r="AB104">
        <f t="shared" si="16"/>
        <v>0</v>
      </c>
      <c r="AC104">
        <f t="shared" si="17"/>
        <v>0</v>
      </c>
      <c r="AD104">
        <f t="shared" si="18"/>
        <v>0</v>
      </c>
      <c r="AE104" t="str">
        <f t="shared" si="19"/>
        <v>S</v>
      </c>
      <c r="AF104"/>
      <c r="AG104">
        <v>1</v>
      </c>
      <c r="AH104">
        <v>1</v>
      </c>
      <c r="AI104" s="34">
        <f t="shared" si="20"/>
        <v>0</v>
      </c>
      <c r="AJ104"/>
      <c r="AK104" s="35" t="str">
        <f t="shared" si="21"/>
        <v/>
      </c>
      <c r="AL104"/>
      <c r="AM104" t="s">
        <v>895</v>
      </c>
    </row>
    <row r="105" spans="3:39" s="5" customFormat="1" ht="15" x14ac:dyDescent="0.25">
      <c r="C105" s="18" t="str">
        <f>IFERROR(VLOOKUP(B105,'Dimension Listings'!$A$5:$B$465,2,FALSE),"ID BLANK")</f>
        <v>ID BLANK</v>
      </c>
      <c r="G105" s="19"/>
      <c r="I105" s="18" t="str">
        <f>IFERROR(VLOOKUP(H105,'Dimension Listings'!$D$5:$E$35,2,FALSE),"ID BLANK")</f>
        <v>ID BLANK</v>
      </c>
      <c r="K105" s="18" t="str">
        <f>IFERROR(VLOOKUP(J105,'Dimension Listings'!$G$5:$H$396,2,FALSE),"ID BLANK")</f>
        <v>ID BLANK</v>
      </c>
      <c r="L105" s="24"/>
      <c r="M105" s="18" t="str">
        <f>IFERROR(VLOOKUP(L105,'Dimension Listings'!$K$5:$L$65,2,FALSE),"ID BLANK")</f>
        <v>ID BLANK</v>
      </c>
      <c r="O105" s="18" t="str">
        <f>IFERROR(VLOOKUP(N105,'Dimension Listings'!$O$5:$P$500,2,FALSE),"ID BLANK")</f>
        <v>ID BLANK</v>
      </c>
      <c r="R105" t="s">
        <v>893</v>
      </c>
      <c r="S105" s="32">
        <v>43586</v>
      </c>
      <c r="T105"/>
      <c r="U105">
        <f t="shared" si="13"/>
        <v>0</v>
      </c>
      <c r="V105"/>
      <c r="W105" s="32">
        <v>43616</v>
      </c>
      <c r="X105">
        <f t="shared" si="14"/>
        <v>0</v>
      </c>
      <c r="Y105"/>
      <c r="Z105" t="s">
        <v>894</v>
      </c>
      <c r="AA105">
        <f t="shared" si="15"/>
        <v>88</v>
      </c>
      <c r="AB105">
        <f t="shared" si="16"/>
        <v>0</v>
      </c>
      <c r="AC105">
        <f t="shared" si="17"/>
        <v>0</v>
      </c>
      <c r="AD105">
        <f t="shared" si="18"/>
        <v>0</v>
      </c>
      <c r="AE105" t="str">
        <f t="shared" si="19"/>
        <v>S</v>
      </c>
      <c r="AF105"/>
      <c r="AG105">
        <v>1</v>
      </c>
      <c r="AH105">
        <v>1</v>
      </c>
      <c r="AI105" s="34">
        <f t="shared" si="20"/>
        <v>0</v>
      </c>
      <c r="AJ105"/>
      <c r="AK105" s="35" t="str">
        <f t="shared" si="21"/>
        <v/>
      </c>
      <c r="AL105"/>
      <c r="AM105" t="s">
        <v>895</v>
      </c>
    </row>
    <row r="106" spans="3:39" s="5" customFormat="1" ht="15" x14ac:dyDescent="0.25">
      <c r="C106" s="18" t="str">
        <f>IFERROR(VLOOKUP(B106,'Dimension Listings'!$A$5:$B$465,2,FALSE),"ID BLANK")</f>
        <v>ID BLANK</v>
      </c>
      <c r="G106" s="19"/>
      <c r="I106" s="18" t="str">
        <f>IFERROR(VLOOKUP(H106,'Dimension Listings'!$D$5:$E$35,2,FALSE),"ID BLANK")</f>
        <v>ID BLANK</v>
      </c>
      <c r="K106" s="18" t="str">
        <f>IFERROR(VLOOKUP(J106,'Dimension Listings'!$G$5:$H$396,2,FALSE),"ID BLANK")</f>
        <v>ID BLANK</v>
      </c>
      <c r="L106" s="24"/>
      <c r="M106" s="18" t="str">
        <f>IFERROR(VLOOKUP(L106,'Dimension Listings'!$K$5:$L$65,2,FALSE),"ID BLANK")</f>
        <v>ID BLANK</v>
      </c>
      <c r="O106" s="18" t="str">
        <f>IFERROR(VLOOKUP(N106,'Dimension Listings'!$O$5:$P$500,2,FALSE),"ID BLANK")</f>
        <v>ID BLANK</v>
      </c>
      <c r="R106" t="s">
        <v>893</v>
      </c>
      <c r="S106" s="32">
        <v>43586</v>
      </c>
      <c r="T106"/>
      <c r="U106">
        <f t="shared" si="13"/>
        <v>0</v>
      </c>
      <c r="V106"/>
      <c r="W106" s="32">
        <v>43616</v>
      </c>
      <c r="X106">
        <f t="shared" si="14"/>
        <v>0</v>
      </c>
      <c r="Y106"/>
      <c r="Z106" t="s">
        <v>894</v>
      </c>
      <c r="AA106">
        <f t="shared" si="15"/>
        <v>89</v>
      </c>
      <c r="AB106">
        <f t="shared" si="16"/>
        <v>0</v>
      </c>
      <c r="AC106">
        <f t="shared" si="17"/>
        <v>0</v>
      </c>
      <c r="AD106">
        <f t="shared" si="18"/>
        <v>0</v>
      </c>
      <c r="AE106" t="str">
        <f t="shared" si="19"/>
        <v>S</v>
      </c>
      <c r="AF106"/>
      <c r="AG106">
        <v>1</v>
      </c>
      <c r="AH106">
        <v>1</v>
      </c>
      <c r="AI106" s="34">
        <f t="shared" si="20"/>
        <v>0</v>
      </c>
      <c r="AJ106"/>
      <c r="AK106" s="35" t="str">
        <f t="shared" si="21"/>
        <v/>
      </c>
      <c r="AL106"/>
      <c r="AM106" t="s">
        <v>895</v>
      </c>
    </row>
    <row r="107" spans="3:39" s="5" customFormat="1" ht="15" x14ac:dyDescent="0.25">
      <c r="C107" s="18" t="str">
        <f>IFERROR(VLOOKUP(B107,'Dimension Listings'!$A$5:$B$465,2,FALSE),"ID BLANK")</f>
        <v>ID BLANK</v>
      </c>
      <c r="G107" s="19"/>
      <c r="I107" s="18" t="str">
        <f>IFERROR(VLOOKUP(H107,'Dimension Listings'!$D$5:$E$35,2,FALSE),"ID BLANK")</f>
        <v>ID BLANK</v>
      </c>
      <c r="K107" s="18" t="str">
        <f>IFERROR(VLOOKUP(J107,'Dimension Listings'!$G$5:$H$396,2,FALSE),"ID BLANK")</f>
        <v>ID BLANK</v>
      </c>
      <c r="L107" s="24"/>
      <c r="M107" s="18" t="str">
        <f>IFERROR(VLOOKUP(L107,'Dimension Listings'!$K$5:$L$65,2,FALSE),"ID BLANK")</f>
        <v>ID BLANK</v>
      </c>
      <c r="O107" s="18" t="str">
        <f>IFERROR(VLOOKUP(N107,'Dimension Listings'!$O$5:$P$500,2,FALSE),"ID BLANK")</f>
        <v>ID BLANK</v>
      </c>
      <c r="R107" t="s">
        <v>893</v>
      </c>
      <c r="S107" s="32">
        <v>43586</v>
      </c>
      <c r="T107"/>
      <c r="U107">
        <f t="shared" si="13"/>
        <v>0</v>
      </c>
      <c r="V107"/>
      <c r="W107" s="32">
        <v>43616</v>
      </c>
      <c r="X107">
        <f t="shared" si="14"/>
        <v>0</v>
      </c>
      <c r="Y107"/>
      <c r="Z107" t="s">
        <v>894</v>
      </c>
      <c r="AA107">
        <f t="shared" si="15"/>
        <v>90</v>
      </c>
      <c r="AB107">
        <f t="shared" si="16"/>
        <v>0</v>
      </c>
      <c r="AC107">
        <f t="shared" si="17"/>
        <v>0</v>
      </c>
      <c r="AD107">
        <f t="shared" si="18"/>
        <v>0</v>
      </c>
      <c r="AE107" t="str">
        <f t="shared" si="19"/>
        <v>S</v>
      </c>
      <c r="AF107"/>
      <c r="AG107">
        <v>1</v>
      </c>
      <c r="AH107">
        <v>1</v>
      </c>
      <c r="AI107" s="34">
        <f t="shared" si="20"/>
        <v>0</v>
      </c>
      <c r="AJ107"/>
      <c r="AK107" s="35" t="str">
        <f t="shared" si="21"/>
        <v/>
      </c>
      <c r="AL107"/>
      <c r="AM107" t="s">
        <v>895</v>
      </c>
    </row>
    <row r="108" spans="3:39" s="5" customFormat="1" ht="15" x14ac:dyDescent="0.25">
      <c r="C108" s="18" t="str">
        <f>IFERROR(VLOOKUP(B108,'Dimension Listings'!$A$5:$B$465,2,FALSE),"ID BLANK")</f>
        <v>ID BLANK</v>
      </c>
      <c r="G108" s="19"/>
      <c r="I108" s="18" t="str">
        <f>IFERROR(VLOOKUP(H108,'Dimension Listings'!$D$5:$E$35,2,FALSE),"ID BLANK")</f>
        <v>ID BLANK</v>
      </c>
      <c r="K108" s="18" t="str">
        <f>IFERROR(VLOOKUP(J108,'Dimension Listings'!$G$5:$H$396,2,FALSE),"ID BLANK")</f>
        <v>ID BLANK</v>
      </c>
      <c r="L108" s="24"/>
      <c r="M108" s="18" t="str">
        <f>IFERROR(VLOOKUP(L108,'Dimension Listings'!$K$5:$L$65,2,FALSE),"ID BLANK")</f>
        <v>ID BLANK</v>
      </c>
      <c r="O108" s="18" t="str">
        <f>IFERROR(VLOOKUP(N108,'Dimension Listings'!$O$5:$P$500,2,FALSE),"ID BLANK")</f>
        <v>ID BLANK</v>
      </c>
      <c r="R108" t="s">
        <v>893</v>
      </c>
      <c r="S108" s="32">
        <v>43586</v>
      </c>
      <c r="T108"/>
      <c r="U108">
        <f t="shared" si="13"/>
        <v>0</v>
      </c>
      <c r="V108"/>
      <c r="W108" s="32">
        <v>43616</v>
      </c>
      <c r="X108">
        <f t="shared" si="14"/>
        <v>0</v>
      </c>
      <c r="Y108"/>
      <c r="Z108" t="s">
        <v>894</v>
      </c>
      <c r="AA108">
        <f t="shared" si="15"/>
        <v>91</v>
      </c>
      <c r="AB108">
        <f t="shared" si="16"/>
        <v>0</v>
      </c>
      <c r="AC108">
        <f t="shared" si="17"/>
        <v>0</v>
      </c>
      <c r="AD108">
        <f t="shared" si="18"/>
        <v>0</v>
      </c>
      <c r="AE108" t="str">
        <f t="shared" si="19"/>
        <v>S</v>
      </c>
      <c r="AF108"/>
      <c r="AG108">
        <v>1</v>
      </c>
      <c r="AH108">
        <v>1</v>
      </c>
      <c r="AI108" s="34">
        <f t="shared" si="20"/>
        <v>0</v>
      </c>
      <c r="AJ108"/>
      <c r="AK108" s="35" t="str">
        <f t="shared" si="21"/>
        <v/>
      </c>
      <c r="AL108"/>
      <c r="AM108" t="s">
        <v>895</v>
      </c>
    </row>
    <row r="109" spans="3:39" s="5" customFormat="1" ht="15" x14ac:dyDescent="0.25">
      <c r="C109" s="18" t="str">
        <f>IFERROR(VLOOKUP(B109,'Dimension Listings'!$A$5:$B$465,2,FALSE),"ID BLANK")</f>
        <v>ID BLANK</v>
      </c>
      <c r="G109" s="19"/>
      <c r="I109" s="18" t="str">
        <f>IFERROR(VLOOKUP(H109,'Dimension Listings'!$D$5:$E$35,2,FALSE),"ID BLANK")</f>
        <v>ID BLANK</v>
      </c>
      <c r="K109" s="18" t="str">
        <f>IFERROR(VLOOKUP(J109,'Dimension Listings'!$G$5:$H$396,2,FALSE),"ID BLANK")</f>
        <v>ID BLANK</v>
      </c>
      <c r="L109" s="24"/>
      <c r="M109" s="18" t="str">
        <f>IFERROR(VLOOKUP(L109,'Dimension Listings'!$K$5:$L$65,2,FALSE),"ID BLANK")</f>
        <v>ID BLANK</v>
      </c>
      <c r="O109" s="18" t="str">
        <f>IFERROR(VLOOKUP(N109,'Dimension Listings'!$O$5:$P$500,2,FALSE),"ID BLANK")</f>
        <v>ID BLANK</v>
      </c>
      <c r="R109" t="s">
        <v>893</v>
      </c>
      <c r="S109" s="32">
        <v>43586</v>
      </c>
      <c r="T109"/>
      <c r="U109">
        <f t="shared" si="13"/>
        <v>0</v>
      </c>
      <c r="V109"/>
      <c r="W109" s="32">
        <v>43616</v>
      </c>
      <c r="X109">
        <f t="shared" si="14"/>
        <v>0</v>
      </c>
      <c r="Y109"/>
      <c r="Z109" t="s">
        <v>894</v>
      </c>
      <c r="AA109">
        <f t="shared" si="15"/>
        <v>92</v>
      </c>
      <c r="AB109">
        <f t="shared" si="16"/>
        <v>0</v>
      </c>
      <c r="AC109">
        <f t="shared" si="17"/>
        <v>0</v>
      </c>
      <c r="AD109">
        <f t="shared" si="18"/>
        <v>0</v>
      </c>
      <c r="AE109" t="str">
        <f t="shared" si="19"/>
        <v>S</v>
      </c>
      <c r="AF109"/>
      <c r="AG109">
        <v>1</v>
      </c>
      <c r="AH109">
        <v>1</v>
      </c>
      <c r="AI109" s="34">
        <f t="shared" si="20"/>
        <v>0</v>
      </c>
      <c r="AJ109"/>
      <c r="AK109" s="35" t="str">
        <f t="shared" si="21"/>
        <v/>
      </c>
      <c r="AL109"/>
      <c r="AM109" t="s">
        <v>895</v>
      </c>
    </row>
    <row r="110" spans="3:39" s="5" customFormat="1" ht="15" x14ac:dyDescent="0.25">
      <c r="C110" s="18" t="str">
        <f>IFERROR(VLOOKUP(B110,'Dimension Listings'!$A$5:$B$465,2,FALSE),"ID BLANK")</f>
        <v>ID BLANK</v>
      </c>
      <c r="G110" s="19"/>
      <c r="I110" s="18" t="str">
        <f>IFERROR(VLOOKUP(H110,'Dimension Listings'!$D$5:$E$35,2,FALSE),"ID BLANK")</f>
        <v>ID BLANK</v>
      </c>
      <c r="K110" s="18" t="str">
        <f>IFERROR(VLOOKUP(J110,'Dimension Listings'!$G$5:$H$396,2,FALSE),"ID BLANK")</f>
        <v>ID BLANK</v>
      </c>
      <c r="L110" s="24"/>
      <c r="M110" s="18" t="str">
        <f>IFERROR(VLOOKUP(L110,'Dimension Listings'!$K$5:$L$65,2,FALSE),"ID BLANK")</f>
        <v>ID BLANK</v>
      </c>
      <c r="O110" s="18" t="str">
        <f>IFERROR(VLOOKUP(N110,'Dimension Listings'!$O$5:$P$500,2,FALSE),"ID BLANK")</f>
        <v>ID BLANK</v>
      </c>
      <c r="R110" t="s">
        <v>893</v>
      </c>
      <c r="S110" s="32">
        <v>43586</v>
      </c>
      <c r="T110"/>
      <c r="U110">
        <f t="shared" si="13"/>
        <v>0</v>
      </c>
      <c r="V110"/>
      <c r="W110" s="32">
        <v>43616</v>
      </c>
      <c r="X110">
        <f t="shared" si="14"/>
        <v>0</v>
      </c>
      <c r="Y110"/>
      <c r="Z110" t="s">
        <v>894</v>
      </c>
      <c r="AA110">
        <f t="shared" si="15"/>
        <v>93</v>
      </c>
      <c r="AB110">
        <f t="shared" si="16"/>
        <v>0</v>
      </c>
      <c r="AC110">
        <f t="shared" si="17"/>
        <v>0</v>
      </c>
      <c r="AD110">
        <f t="shared" si="18"/>
        <v>0</v>
      </c>
      <c r="AE110" t="str">
        <f t="shared" si="19"/>
        <v>S</v>
      </c>
      <c r="AF110"/>
      <c r="AG110">
        <v>1</v>
      </c>
      <c r="AH110">
        <v>1</v>
      </c>
      <c r="AI110" s="34">
        <f t="shared" si="20"/>
        <v>0</v>
      </c>
      <c r="AJ110"/>
      <c r="AK110" s="35" t="str">
        <f t="shared" si="21"/>
        <v/>
      </c>
      <c r="AL110"/>
      <c r="AM110" t="s">
        <v>895</v>
      </c>
    </row>
    <row r="111" spans="3:39" s="5" customFormat="1" ht="15" x14ac:dyDescent="0.25">
      <c r="C111" s="18" t="str">
        <f>IFERROR(VLOOKUP(B111,'Dimension Listings'!$A$5:$B$465,2,FALSE),"ID BLANK")</f>
        <v>ID BLANK</v>
      </c>
      <c r="G111" s="19"/>
      <c r="I111" s="18" t="str">
        <f>IFERROR(VLOOKUP(H111,'Dimension Listings'!$D$5:$E$35,2,FALSE),"ID BLANK")</f>
        <v>ID BLANK</v>
      </c>
      <c r="K111" s="18" t="str">
        <f>IFERROR(VLOOKUP(J111,'Dimension Listings'!$G$5:$H$396,2,FALSE),"ID BLANK")</f>
        <v>ID BLANK</v>
      </c>
      <c r="L111" s="24"/>
      <c r="M111" s="18" t="str">
        <f>IFERROR(VLOOKUP(L111,'Dimension Listings'!$K$5:$L$65,2,FALSE),"ID BLANK")</f>
        <v>ID BLANK</v>
      </c>
      <c r="O111" s="18" t="str">
        <f>IFERROR(VLOOKUP(N111,'Dimension Listings'!$O$5:$P$500,2,FALSE),"ID BLANK")</f>
        <v>ID BLANK</v>
      </c>
      <c r="R111" t="s">
        <v>893</v>
      </c>
      <c r="S111" s="32">
        <v>43586</v>
      </c>
      <c r="T111"/>
      <c r="U111">
        <f t="shared" si="13"/>
        <v>0</v>
      </c>
      <c r="V111"/>
      <c r="W111" s="32">
        <v>43616</v>
      </c>
      <c r="X111">
        <f t="shared" si="14"/>
        <v>0</v>
      </c>
      <c r="Y111"/>
      <c r="Z111" t="s">
        <v>894</v>
      </c>
      <c r="AA111">
        <f t="shared" si="15"/>
        <v>94</v>
      </c>
      <c r="AB111">
        <f t="shared" si="16"/>
        <v>0</v>
      </c>
      <c r="AC111">
        <f t="shared" si="17"/>
        <v>0</v>
      </c>
      <c r="AD111">
        <f t="shared" si="18"/>
        <v>0</v>
      </c>
      <c r="AE111" t="str">
        <f t="shared" si="19"/>
        <v>S</v>
      </c>
      <c r="AF111"/>
      <c r="AG111">
        <v>1</v>
      </c>
      <c r="AH111">
        <v>1</v>
      </c>
      <c r="AI111" s="34">
        <f t="shared" si="20"/>
        <v>0</v>
      </c>
      <c r="AJ111"/>
      <c r="AK111" s="35" t="str">
        <f t="shared" si="21"/>
        <v/>
      </c>
      <c r="AL111"/>
      <c r="AM111" t="s">
        <v>895</v>
      </c>
    </row>
    <row r="112" spans="3:39" s="5" customFormat="1" ht="15" x14ac:dyDescent="0.25">
      <c r="C112" s="18" t="str">
        <f>IFERROR(VLOOKUP(B112,'Dimension Listings'!$A$5:$B$465,2,FALSE),"ID BLANK")</f>
        <v>ID BLANK</v>
      </c>
      <c r="G112" s="19"/>
      <c r="I112" s="18" t="str">
        <f>IFERROR(VLOOKUP(H112,'Dimension Listings'!$D$5:$E$35,2,FALSE),"ID BLANK")</f>
        <v>ID BLANK</v>
      </c>
      <c r="K112" s="18" t="str">
        <f>IFERROR(VLOOKUP(J112,'Dimension Listings'!$G$5:$H$396,2,FALSE),"ID BLANK")</f>
        <v>ID BLANK</v>
      </c>
      <c r="L112" s="24"/>
      <c r="M112" s="18" t="str">
        <f>IFERROR(VLOOKUP(L112,'Dimension Listings'!$K$5:$L$65,2,FALSE),"ID BLANK")</f>
        <v>ID BLANK</v>
      </c>
      <c r="O112" s="18" t="str">
        <f>IFERROR(VLOOKUP(N112,'Dimension Listings'!$O$5:$P$500,2,FALSE),"ID BLANK")</f>
        <v>ID BLANK</v>
      </c>
      <c r="R112" t="s">
        <v>893</v>
      </c>
      <c r="S112" s="32">
        <v>43586</v>
      </c>
      <c r="T112"/>
      <c r="U112">
        <f t="shared" si="13"/>
        <v>0</v>
      </c>
      <c r="V112"/>
      <c r="W112" s="32">
        <v>43616</v>
      </c>
      <c r="X112">
        <f t="shared" si="14"/>
        <v>0</v>
      </c>
      <c r="Y112"/>
      <c r="Z112" t="s">
        <v>894</v>
      </c>
      <c r="AA112">
        <f t="shared" si="15"/>
        <v>95</v>
      </c>
      <c r="AB112">
        <f t="shared" si="16"/>
        <v>0</v>
      </c>
      <c r="AC112">
        <f t="shared" si="17"/>
        <v>0</v>
      </c>
      <c r="AD112">
        <f t="shared" si="18"/>
        <v>0</v>
      </c>
      <c r="AE112" t="str">
        <f t="shared" si="19"/>
        <v>S</v>
      </c>
      <c r="AF112"/>
      <c r="AG112">
        <v>1</v>
      </c>
      <c r="AH112">
        <v>1</v>
      </c>
      <c r="AI112" s="34">
        <f t="shared" si="20"/>
        <v>0</v>
      </c>
      <c r="AJ112"/>
      <c r="AK112" s="35" t="str">
        <f t="shared" si="21"/>
        <v/>
      </c>
      <c r="AL112"/>
      <c r="AM112" t="s">
        <v>895</v>
      </c>
    </row>
    <row r="113" spans="2:39" s="5" customFormat="1" ht="15" x14ac:dyDescent="0.25">
      <c r="C113" s="18" t="str">
        <f>IFERROR(VLOOKUP(B113,'Dimension Listings'!$A$5:$B$465,2,FALSE),"ID BLANK")</f>
        <v>ID BLANK</v>
      </c>
      <c r="G113" s="19"/>
      <c r="I113" s="18" t="str">
        <f>IFERROR(VLOOKUP(H113,'Dimension Listings'!$D$5:$E$35,2,FALSE),"ID BLANK")</f>
        <v>ID BLANK</v>
      </c>
      <c r="K113" s="18" t="str">
        <f>IFERROR(VLOOKUP(J113,'Dimension Listings'!$G$5:$H$396,2,FALSE),"ID BLANK")</f>
        <v>ID BLANK</v>
      </c>
      <c r="L113" s="24"/>
      <c r="M113" s="18" t="str">
        <f>IFERROR(VLOOKUP(L113,'Dimension Listings'!$K$5:$L$65,2,FALSE),"ID BLANK")</f>
        <v>ID BLANK</v>
      </c>
      <c r="O113" s="18" t="str">
        <f>IFERROR(VLOOKUP(N113,'Dimension Listings'!$O$5:$P$500,2,FALSE),"ID BLANK")</f>
        <v>ID BLANK</v>
      </c>
      <c r="R113" t="s">
        <v>893</v>
      </c>
      <c r="S113" s="32">
        <v>43586</v>
      </c>
      <c r="T113"/>
      <c r="U113">
        <f t="shared" si="13"/>
        <v>0</v>
      </c>
      <c r="V113"/>
      <c r="W113" s="32">
        <v>43616</v>
      </c>
      <c r="X113">
        <f t="shared" si="14"/>
        <v>0</v>
      </c>
      <c r="Y113"/>
      <c r="Z113" t="s">
        <v>894</v>
      </c>
      <c r="AA113">
        <f t="shared" si="15"/>
        <v>96</v>
      </c>
      <c r="AB113">
        <f t="shared" si="16"/>
        <v>0</v>
      </c>
      <c r="AC113">
        <f t="shared" si="17"/>
        <v>0</v>
      </c>
      <c r="AD113">
        <f t="shared" si="18"/>
        <v>0</v>
      </c>
      <c r="AE113" t="str">
        <f t="shared" si="19"/>
        <v>S</v>
      </c>
      <c r="AF113"/>
      <c r="AG113">
        <v>1</v>
      </c>
      <c r="AH113">
        <v>1</v>
      </c>
      <c r="AI113" s="34">
        <f t="shared" si="20"/>
        <v>0</v>
      </c>
      <c r="AJ113"/>
      <c r="AK113" s="35" t="str">
        <f t="shared" si="21"/>
        <v/>
      </c>
      <c r="AL113"/>
      <c r="AM113" t="s">
        <v>895</v>
      </c>
    </row>
    <row r="114" spans="2:39" s="5" customFormat="1" ht="15" x14ac:dyDescent="0.25">
      <c r="C114" s="18" t="str">
        <f>IFERROR(VLOOKUP(B114,'Dimension Listings'!$A$5:$B$465,2,FALSE),"ID BLANK")</f>
        <v>ID BLANK</v>
      </c>
      <c r="G114" s="19"/>
      <c r="I114" s="18" t="str">
        <f>IFERROR(VLOOKUP(H114,'Dimension Listings'!$D$5:$E$35,2,FALSE),"ID BLANK")</f>
        <v>ID BLANK</v>
      </c>
      <c r="K114" s="18" t="str">
        <f>IFERROR(VLOOKUP(J114,'Dimension Listings'!$G$5:$H$396,2,FALSE),"ID BLANK")</f>
        <v>ID BLANK</v>
      </c>
      <c r="L114" s="24"/>
      <c r="M114" s="18" t="str">
        <f>IFERROR(VLOOKUP(L114,'Dimension Listings'!$K$5:$L$65,2,FALSE),"ID BLANK")</f>
        <v>ID BLANK</v>
      </c>
      <c r="O114" s="18" t="str">
        <f>IFERROR(VLOOKUP(N114,'Dimension Listings'!$O$5:$P$500,2,FALSE),"ID BLANK")</f>
        <v>ID BLANK</v>
      </c>
      <c r="R114" t="s">
        <v>893</v>
      </c>
      <c r="S114" s="32">
        <v>43586</v>
      </c>
      <c r="T114"/>
      <c r="U114">
        <f t="shared" si="13"/>
        <v>0</v>
      </c>
      <c r="V114"/>
      <c r="W114" s="32">
        <v>43616</v>
      </c>
      <c r="X114">
        <f t="shared" si="14"/>
        <v>0</v>
      </c>
      <c r="Y114"/>
      <c r="Z114" t="s">
        <v>894</v>
      </c>
      <c r="AA114">
        <f t="shared" si="15"/>
        <v>97</v>
      </c>
      <c r="AB114">
        <f t="shared" si="16"/>
        <v>0</v>
      </c>
      <c r="AC114">
        <f>H114</f>
        <v>0</v>
      </c>
      <c r="AD114">
        <f>J114</f>
        <v>0</v>
      </c>
      <c r="AE114" t="str">
        <f>L114&amp;"S"</f>
        <v>S</v>
      </c>
      <c r="AF114"/>
      <c r="AG114">
        <v>1</v>
      </c>
      <c r="AH114">
        <v>1</v>
      </c>
      <c r="AI114" s="34">
        <f>G114</f>
        <v>0</v>
      </c>
      <c r="AJ114"/>
      <c r="AK114" s="35" t="str">
        <f>IF(N114="","",N114)</f>
        <v/>
      </c>
      <c r="AL114"/>
      <c r="AM114" t="s">
        <v>895</v>
      </c>
    </row>
    <row r="115" spans="2:39" x14ac:dyDescent="0.2">
      <c r="B115" s="5"/>
    </row>
    <row r="116" spans="2:39" x14ac:dyDescent="0.2">
      <c r="B116" s="5"/>
    </row>
    <row r="117" spans="2:39" x14ac:dyDescent="0.2">
      <c r="B117" s="5"/>
    </row>
    <row r="118" spans="2:39" x14ac:dyDescent="0.2">
      <c r="B118" s="5"/>
    </row>
    <row r="119" spans="2:39" x14ac:dyDescent="0.2">
      <c r="B119" s="5"/>
    </row>
    <row r="120" spans="2:39" x14ac:dyDescent="0.2">
      <c r="B120" s="5"/>
    </row>
    <row r="121" spans="2:39" x14ac:dyDescent="0.2">
      <c r="B121" s="5"/>
    </row>
    <row r="122" spans="2:39" x14ac:dyDescent="0.2">
      <c r="B122" s="5"/>
    </row>
    <row r="123" spans="2:39" x14ac:dyDescent="0.2">
      <c r="B123" s="5"/>
    </row>
    <row r="124" spans="2:39" x14ac:dyDescent="0.2">
      <c r="B124" s="5"/>
    </row>
    <row r="125" spans="2:39" x14ac:dyDescent="0.2">
      <c r="B125" s="5"/>
    </row>
    <row r="126" spans="2:39" x14ac:dyDescent="0.2">
      <c r="B126" s="5"/>
    </row>
    <row r="127" spans="2:39" x14ac:dyDescent="0.2">
      <c r="B127" s="5"/>
    </row>
    <row r="128" spans="2:39" x14ac:dyDescent="0.2">
      <c r="B128" s="5"/>
    </row>
    <row r="129" spans="2:2" x14ac:dyDescent="0.2">
      <c r="B129" s="5"/>
    </row>
    <row r="130" spans="2:2" x14ac:dyDescent="0.2">
      <c r="B130" s="5"/>
    </row>
    <row r="131" spans="2:2" x14ac:dyDescent="0.2">
      <c r="B131" s="5"/>
    </row>
    <row r="132" spans="2:2" x14ac:dyDescent="0.2">
      <c r="B132" s="5"/>
    </row>
    <row r="133" spans="2:2" x14ac:dyDescent="0.2">
      <c r="B133" s="5"/>
    </row>
    <row r="134" spans="2:2" x14ac:dyDescent="0.2">
      <c r="B134" s="5"/>
    </row>
    <row r="135" spans="2:2" x14ac:dyDescent="0.2">
      <c r="B135" s="5"/>
    </row>
    <row r="136" spans="2:2" x14ac:dyDescent="0.2">
      <c r="B136" s="5"/>
    </row>
    <row r="137" spans="2:2" x14ac:dyDescent="0.2">
      <c r="B137" s="5"/>
    </row>
    <row r="138" spans="2:2" x14ac:dyDescent="0.2">
      <c r="B138" s="5"/>
    </row>
    <row r="139" spans="2:2" x14ac:dyDescent="0.2">
      <c r="B139" s="5"/>
    </row>
    <row r="140" spans="2:2" x14ac:dyDescent="0.2">
      <c r="B140" s="5"/>
    </row>
    <row r="141" spans="2:2" x14ac:dyDescent="0.2">
      <c r="B141" s="5"/>
    </row>
    <row r="142" spans="2:2" x14ac:dyDescent="0.2">
      <c r="B142" s="5"/>
    </row>
    <row r="143" spans="2:2" x14ac:dyDescent="0.2">
      <c r="B143" s="5"/>
    </row>
    <row r="144" spans="2:2" x14ac:dyDescent="0.2">
      <c r="B144" s="5"/>
    </row>
    <row r="145" spans="2:2" x14ac:dyDescent="0.2">
      <c r="B145" s="5"/>
    </row>
    <row r="146" spans="2:2" x14ac:dyDescent="0.2">
      <c r="B146" s="5"/>
    </row>
    <row r="147" spans="2:2" x14ac:dyDescent="0.2">
      <c r="B147" s="5"/>
    </row>
  </sheetData>
  <sheetProtection selectLockedCells="1" selectUnlockedCells="1"/>
  <mergeCells count="9">
    <mergeCell ref="G14:M14"/>
    <mergeCell ref="B5:K5"/>
    <mergeCell ref="G11:I11"/>
    <mergeCell ref="G10:I10"/>
    <mergeCell ref="B2:K2"/>
    <mergeCell ref="B3:K3"/>
    <mergeCell ref="B6:K6"/>
    <mergeCell ref="B7:K7"/>
    <mergeCell ref="B4:K4"/>
  </mergeCells>
  <pageMargins left="0.2" right="0.2" top="0.25" bottom="0.25" header="0.51180555555555596" footer="0.51180555555555596"/>
  <pageSetup scale="50" firstPageNumber="0" fitToHeight="2" orientation="portrait" horizontalDpi="300" verticalDpi="300" r:id="rId1"/>
  <headerFooter alignWithMargins="0"/>
  <rowBreaks count="1" manualBreakCount="1">
    <brk id="76" min="1" max="14" man="1"/>
  </rowBreaks>
  <extLst>
    <ext xmlns:x14="http://schemas.microsoft.com/office/spreadsheetml/2009/9/main" uri="{CCE6A557-97BC-4b89-ADB6-D9C93CAAB3DF}">
      <x14:dataValidations xmlns:xm="http://schemas.microsoft.com/office/excel/2006/main" count="2">
        <x14:dataValidation type="list" allowBlank="1" showInputMessage="1" showErrorMessage="1" xr:uid="{E8900549-654C-4203-A44C-75B708BC12D4}">
          <x14:formula1>
            <xm:f>'Dimension Listings'!$U$292:$U$293</xm:f>
          </x14:formula1>
          <xm:sqref>E16:E114</xm:sqref>
        </x14:dataValidation>
        <x14:dataValidation type="list" allowBlank="1" showInputMessage="1" showErrorMessage="1" xr:uid="{95EF0CA9-D9EA-451E-A4D6-5BC97D9EDEDF}">
          <x14:formula1>
            <xm:f>'Dimension Listings'!$V$292:$V$327</xm:f>
          </x14:formula1>
          <xm:sqref>F16:F114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63"/>
  <sheetViews>
    <sheetView tabSelected="1" zoomScale="70" zoomScaleNormal="70" workbookViewId="0">
      <pane ySplit="4" topLeftCell="A197" activePane="bottomLeft" state="frozen"/>
      <selection pane="bottomLeft" activeCell="G219" sqref="G219"/>
    </sheetView>
  </sheetViews>
  <sheetFormatPr defaultColWidth="8.85546875" defaultRowHeight="12.75" x14ac:dyDescent="0.2"/>
  <cols>
    <col min="1" max="1" width="15.28515625" style="1" bestFit="1" customWidth="1"/>
    <col min="2" max="2" width="44.7109375" style="1" customWidth="1"/>
    <col min="3" max="3" width="8.85546875" style="1"/>
    <col min="4" max="4" width="10.42578125" style="1" bestFit="1" customWidth="1"/>
    <col min="5" max="5" width="36.28515625" style="1" bestFit="1" customWidth="1"/>
    <col min="6" max="6" width="5.28515625" style="1" customWidth="1"/>
    <col min="7" max="7" width="10.42578125" style="1" bestFit="1" customWidth="1"/>
    <col min="8" max="8" width="37.7109375" style="1" bestFit="1" customWidth="1"/>
    <col min="9" max="9" width="19.140625" style="1" customWidth="1"/>
    <col min="10" max="10" width="10.42578125" style="1" bestFit="1" customWidth="1"/>
    <col min="11" max="11" width="8.85546875" style="1"/>
    <col min="12" max="12" width="49.28515625" style="1" bestFit="1" customWidth="1"/>
    <col min="13" max="13" width="14.5703125" style="1" bestFit="1" customWidth="1"/>
    <col min="14" max="14" width="8.85546875" style="1"/>
    <col min="15" max="15" width="10.42578125" style="1" bestFit="1" customWidth="1"/>
    <col min="16" max="16" width="57.140625" style="1" customWidth="1"/>
    <col min="17" max="17" width="8.85546875" style="1"/>
    <col min="18" max="18" width="15.42578125" style="1" bestFit="1" customWidth="1"/>
    <col min="19" max="19" width="63.5703125" style="1" bestFit="1" customWidth="1"/>
    <col min="20" max="20" width="8.85546875" style="1"/>
    <col min="21" max="21" width="24.42578125" style="1" bestFit="1" customWidth="1"/>
    <col min="22" max="22" width="16.7109375" style="1" bestFit="1" customWidth="1"/>
    <col min="23" max="16384" width="8.85546875" style="1"/>
  </cols>
  <sheetData>
    <row r="1" spans="1:22" x14ac:dyDescent="0.2">
      <c r="A1" s="1" t="s">
        <v>835</v>
      </c>
    </row>
    <row r="2" spans="1:22" ht="13.5" thickBot="1" x14ac:dyDescent="0.25">
      <c r="G2" s="52" t="s">
        <v>0</v>
      </c>
      <c r="H2" s="52"/>
      <c r="I2" s="52"/>
    </row>
    <row r="3" spans="1:22" ht="13.5" thickBot="1" x14ac:dyDescent="0.25">
      <c r="A3" s="50" t="s">
        <v>834</v>
      </c>
      <c r="B3" s="51"/>
      <c r="D3" s="50" t="s">
        <v>1</v>
      </c>
      <c r="E3" s="51"/>
      <c r="F3" s="2">
        <v>1</v>
      </c>
      <c r="G3" s="50" t="s">
        <v>2</v>
      </c>
      <c r="H3" s="53"/>
      <c r="I3" s="51"/>
      <c r="J3" s="2"/>
      <c r="K3" s="54" t="s">
        <v>3</v>
      </c>
      <c r="L3" s="55"/>
      <c r="M3" s="56"/>
      <c r="N3" s="2"/>
      <c r="O3" s="50" t="s">
        <v>4</v>
      </c>
      <c r="P3" s="51"/>
      <c r="U3" s="20" t="s">
        <v>814</v>
      </c>
      <c r="V3" s="20" t="s">
        <v>1254</v>
      </c>
    </row>
    <row r="4" spans="1:22" s="2" customFormat="1" x14ac:dyDescent="0.2">
      <c r="A4" s="2" t="s">
        <v>552</v>
      </c>
      <c r="B4" s="2" t="s">
        <v>553</v>
      </c>
      <c r="D4" s="2" t="s">
        <v>5</v>
      </c>
      <c r="E4" s="2" t="s">
        <v>6</v>
      </c>
      <c r="G4" s="2" t="s">
        <v>7</v>
      </c>
      <c r="H4" s="2" t="s">
        <v>8</v>
      </c>
      <c r="I4" s="2" t="s">
        <v>9</v>
      </c>
      <c r="K4" s="2" t="s">
        <v>10</v>
      </c>
      <c r="L4" s="2" t="s">
        <v>11</v>
      </c>
      <c r="M4" s="2" t="s">
        <v>12</v>
      </c>
      <c r="O4" s="2" t="s">
        <v>13</v>
      </c>
      <c r="P4" s="2" t="s">
        <v>14</v>
      </c>
    </row>
    <row r="5" spans="1:22" x14ac:dyDescent="0.2">
      <c r="A5" s="1">
        <v>10001</v>
      </c>
      <c r="B5" s="1" t="s">
        <v>554</v>
      </c>
      <c r="D5" s="1">
        <v>100</v>
      </c>
      <c r="E5" s="1" t="s">
        <v>15</v>
      </c>
      <c r="G5" s="1">
        <v>1000</v>
      </c>
      <c r="H5" s="1" t="s">
        <v>16</v>
      </c>
      <c r="I5" s="1" t="s">
        <v>17</v>
      </c>
      <c r="K5" s="1">
        <v>12203.001</v>
      </c>
      <c r="L5" s="3" t="s">
        <v>847</v>
      </c>
      <c r="M5" s="1" t="s">
        <v>866</v>
      </c>
      <c r="O5" s="4">
        <v>10004</v>
      </c>
      <c r="P5" s="1" t="s">
        <v>20</v>
      </c>
    </row>
    <row r="6" spans="1:22" x14ac:dyDescent="0.2">
      <c r="A6" s="1">
        <v>10003</v>
      </c>
      <c r="B6" s="1" t="s">
        <v>555</v>
      </c>
      <c r="D6" s="1">
        <v>110</v>
      </c>
      <c r="E6" s="1" t="s">
        <v>21</v>
      </c>
      <c r="G6" s="1">
        <v>1001</v>
      </c>
      <c r="H6" s="1" t="s">
        <v>22</v>
      </c>
      <c r="I6" s="1" t="s">
        <v>17</v>
      </c>
      <c r="K6" s="1">
        <v>12203.002</v>
      </c>
      <c r="L6" s="3" t="s">
        <v>848</v>
      </c>
      <c r="M6" s="1" t="s">
        <v>866</v>
      </c>
      <c r="O6" s="4">
        <v>10005</v>
      </c>
      <c r="P6" s="1" t="s">
        <v>24</v>
      </c>
    </row>
    <row r="7" spans="1:22" x14ac:dyDescent="0.2">
      <c r="A7" s="1">
        <v>10005</v>
      </c>
      <c r="B7" s="1" t="s">
        <v>556</v>
      </c>
      <c r="D7" s="1">
        <v>120</v>
      </c>
      <c r="E7" s="1" t="s">
        <v>25</v>
      </c>
      <c r="G7" s="1">
        <v>1002</v>
      </c>
      <c r="H7" s="1" t="s">
        <v>26</v>
      </c>
      <c r="I7" s="1" t="s">
        <v>17</v>
      </c>
      <c r="K7" s="1">
        <v>12203.003000000001</v>
      </c>
      <c r="L7" s="3" t="s">
        <v>849</v>
      </c>
      <c r="M7" s="1" t="s">
        <v>866</v>
      </c>
      <c r="O7" s="4">
        <v>10006</v>
      </c>
      <c r="P7" s="1" t="s">
        <v>28</v>
      </c>
    </row>
    <row r="8" spans="1:22" x14ac:dyDescent="0.2">
      <c r="A8" s="1">
        <v>10006</v>
      </c>
      <c r="B8" s="1" t="s">
        <v>557</v>
      </c>
      <c r="D8" s="1">
        <v>130</v>
      </c>
      <c r="E8" s="1" t="s">
        <v>29</v>
      </c>
      <c r="G8" s="1">
        <v>1003</v>
      </c>
      <c r="H8" s="1" t="s">
        <v>30</v>
      </c>
      <c r="I8" s="1" t="s">
        <v>17</v>
      </c>
      <c r="K8" s="1">
        <v>12203.004000000001</v>
      </c>
      <c r="L8" s="3" t="s">
        <v>850</v>
      </c>
      <c r="M8" s="1" t="s">
        <v>866</v>
      </c>
      <c r="O8" s="4" t="s">
        <v>32</v>
      </c>
      <c r="P8" s="1" t="s">
        <v>33</v>
      </c>
    </row>
    <row r="9" spans="1:22" x14ac:dyDescent="0.2">
      <c r="A9" s="1">
        <v>10007</v>
      </c>
      <c r="B9" s="1" t="s">
        <v>558</v>
      </c>
      <c r="D9" s="1">
        <v>140</v>
      </c>
      <c r="E9" s="1" t="s">
        <v>34</v>
      </c>
      <c r="G9" s="1">
        <v>1004</v>
      </c>
      <c r="H9" s="1" t="s">
        <v>35</v>
      </c>
      <c r="I9" s="1" t="s">
        <v>17</v>
      </c>
      <c r="K9" s="1">
        <v>12203.004999999999</v>
      </c>
      <c r="L9" s="3" t="s">
        <v>851</v>
      </c>
      <c r="M9" s="1" t="s">
        <v>866</v>
      </c>
      <c r="O9" s="4">
        <v>10007</v>
      </c>
      <c r="P9" s="1" t="s">
        <v>958</v>
      </c>
    </row>
    <row r="10" spans="1:22" x14ac:dyDescent="0.2">
      <c r="A10" s="1">
        <v>10009</v>
      </c>
      <c r="B10" s="1" t="s">
        <v>559</v>
      </c>
      <c r="D10" s="1">
        <v>150</v>
      </c>
      <c r="E10" s="1" t="s">
        <v>37</v>
      </c>
      <c r="G10" s="1">
        <v>1005</v>
      </c>
      <c r="H10" s="1" t="s">
        <v>38</v>
      </c>
      <c r="I10" s="1" t="s">
        <v>17</v>
      </c>
      <c r="K10" s="1">
        <v>12203.005999999999</v>
      </c>
      <c r="L10" s="3" t="s">
        <v>852</v>
      </c>
      <c r="M10" s="1" t="s">
        <v>866</v>
      </c>
      <c r="O10" s="4" t="s">
        <v>40</v>
      </c>
      <c r="P10" s="1" t="s">
        <v>959</v>
      </c>
    </row>
    <row r="11" spans="1:22" x14ac:dyDescent="0.2">
      <c r="A11" s="1">
        <v>10010</v>
      </c>
      <c r="B11" s="1" t="s">
        <v>560</v>
      </c>
      <c r="D11" s="1">
        <v>160</v>
      </c>
      <c r="E11" s="1" t="s">
        <v>41</v>
      </c>
      <c r="G11" s="1">
        <v>1006</v>
      </c>
      <c r="H11" s="1" t="s">
        <v>42</v>
      </c>
      <c r="I11" s="1" t="s">
        <v>17</v>
      </c>
      <c r="K11" s="1">
        <v>12203.007</v>
      </c>
      <c r="L11" s="3" t="s">
        <v>853</v>
      </c>
      <c r="M11" s="1" t="s">
        <v>866</v>
      </c>
      <c r="O11" s="4">
        <v>10008</v>
      </c>
      <c r="P11" s="1" t="s">
        <v>44</v>
      </c>
    </row>
    <row r="12" spans="1:22" x14ac:dyDescent="0.2">
      <c r="A12" s="1">
        <v>10011</v>
      </c>
      <c r="B12" s="1" t="s">
        <v>561</v>
      </c>
      <c r="D12" s="1">
        <v>170</v>
      </c>
      <c r="E12" s="1" t="s">
        <v>45</v>
      </c>
      <c r="G12" s="1">
        <v>1007</v>
      </c>
      <c r="H12" s="1" t="s">
        <v>46</v>
      </c>
      <c r="I12" s="1" t="s">
        <v>17</v>
      </c>
      <c r="K12" s="1">
        <v>12203.008</v>
      </c>
      <c r="L12" s="3" t="s">
        <v>854</v>
      </c>
      <c r="M12" s="1" t="s">
        <v>866</v>
      </c>
      <c r="O12" s="4" t="s">
        <v>47</v>
      </c>
      <c r="P12" s="1" t="s">
        <v>48</v>
      </c>
    </row>
    <row r="13" spans="1:22" x14ac:dyDescent="0.2">
      <c r="A13" s="1">
        <v>10012</v>
      </c>
      <c r="B13" s="1" t="s">
        <v>562</v>
      </c>
      <c r="D13" s="1">
        <v>180</v>
      </c>
      <c r="E13" s="1" t="s">
        <v>49</v>
      </c>
      <c r="G13" s="1">
        <v>1008</v>
      </c>
      <c r="H13" s="1" t="s">
        <v>50</v>
      </c>
      <c r="I13" s="1" t="s">
        <v>17</v>
      </c>
      <c r="K13" s="1">
        <v>12203.01</v>
      </c>
      <c r="L13" s="3" t="s">
        <v>855</v>
      </c>
      <c r="M13" s="1" t="s">
        <v>866</v>
      </c>
      <c r="O13" s="4">
        <v>10009</v>
      </c>
      <c r="P13" s="1" t="s">
        <v>52</v>
      </c>
    </row>
    <row r="14" spans="1:22" x14ac:dyDescent="0.2">
      <c r="A14" s="1">
        <v>10013</v>
      </c>
      <c r="B14" s="1" t="s">
        <v>563</v>
      </c>
      <c r="D14" s="1">
        <v>190</v>
      </c>
      <c r="E14" s="1" t="s">
        <v>53</v>
      </c>
      <c r="G14" s="1">
        <v>1009</v>
      </c>
      <c r="H14" s="1" t="s">
        <v>54</v>
      </c>
      <c r="I14" s="1" t="s">
        <v>17</v>
      </c>
      <c r="K14" s="1">
        <v>12203.011</v>
      </c>
      <c r="L14" s="3" t="s">
        <v>856</v>
      </c>
      <c r="M14" s="1" t="s">
        <v>866</v>
      </c>
      <c r="O14" s="4">
        <v>10011</v>
      </c>
      <c r="P14" s="1" t="s">
        <v>64</v>
      </c>
    </row>
    <row r="15" spans="1:22" x14ac:dyDescent="0.2">
      <c r="A15" s="1">
        <v>10014</v>
      </c>
      <c r="B15" s="1" t="s">
        <v>564</v>
      </c>
      <c r="D15" s="1">
        <v>200</v>
      </c>
      <c r="E15" s="1" t="s">
        <v>56</v>
      </c>
      <c r="G15" s="1">
        <v>1010</v>
      </c>
      <c r="H15" s="1" t="s">
        <v>57</v>
      </c>
      <c r="I15" s="1" t="s">
        <v>58</v>
      </c>
      <c r="K15" s="1">
        <v>12203.012000000001</v>
      </c>
      <c r="L15" s="3" t="s">
        <v>857</v>
      </c>
      <c r="M15" s="1" t="s">
        <v>866</v>
      </c>
      <c r="O15" s="4">
        <v>10013</v>
      </c>
      <c r="P15" s="1" t="s">
        <v>71</v>
      </c>
    </row>
    <row r="16" spans="1:22" x14ac:dyDescent="0.2">
      <c r="A16" s="1">
        <v>10015</v>
      </c>
      <c r="B16" s="1" t="s">
        <v>565</v>
      </c>
      <c r="D16" s="1">
        <v>210</v>
      </c>
      <c r="E16" s="1" t="s">
        <v>60</v>
      </c>
      <c r="G16" s="1">
        <v>1011</v>
      </c>
      <c r="H16" s="1" t="s">
        <v>61</v>
      </c>
      <c r="I16" s="1" t="s">
        <v>62</v>
      </c>
      <c r="K16" s="1">
        <v>12203.013000000001</v>
      </c>
      <c r="L16" s="3" t="s">
        <v>858</v>
      </c>
      <c r="M16" s="1" t="s">
        <v>866</v>
      </c>
      <c r="O16" s="4" t="s">
        <v>74</v>
      </c>
      <c r="P16" s="1" t="s">
        <v>75</v>
      </c>
    </row>
    <row r="17" spans="1:16" x14ac:dyDescent="0.2">
      <c r="A17" s="1">
        <v>10016</v>
      </c>
      <c r="B17" s="1" t="s">
        <v>566</v>
      </c>
      <c r="D17" s="1">
        <v>220</v>
      </c>
      <c r="E17" s="1" t="s">
        <v>65</v>
      </c>
      <c r="G17" s="1">
        <v>1012</v>
      </c>
      <c r="H17" s="1" t="s">
        <v>66</v>
      </c>
      <c r="I17" s="1" t="s">
        <v>62</v>
      </c>
      <c r="K17" s="1">
        <v>12203.013999999999</v>
      </c>
      <c r="L17" s="3" t="s">
        <v>859</v>
      </c>
      <c r="M17" s="1" t="s">
        <v>866</v>
      </c>
      <c r="O17" s="4">
        <v>10014</v>
      </c>
      <c r="P17" s="1" t="s">
        <v>78</v>
      </c>
    </row>
    <row r="18" spans="1:16" x14ac:dyDescent="0.2">
      <c r="A18" s="1">
        <v>10017</v>
      </c>
      <c r="B18" s="1" t="s">
        <v>567</v>
      </c>
      <c r="D18" s="1">
        <v>230</v>
      </c>
      <c r="E18" s="1" t="s">
        <v>68</v>
      </c>
      <c r="G18" s="1">
        <v>1013</v>
      </c>
      <c r="H18" s="1" t="s">
        <v>69</v>
      </c>
      <c r="I18" s="1" t="s">
        <v>70</v>
      </c>
      <c r="K18" s="1">
        <v>12203.016</v>
      </c>
      <c r="L18" s="3" t="s">
        <v>860</v>
      </c>
      <c r="M18" s="1" t="s">
        <v>866</v>
      </c>
      <c r="O18" s="4" t="s">
        <v>80</v>
      </c>
      <c r="P18" s="1" t="s">
        <v>81</v>
      </c>
    </row>
    <row r="19" spans="1:16" x14ac:dyDescent="0.2">
      <c r="A19" s="1">
        <v>10020</v>
      </c>
      <c r="B19" s="1" t="s">
        <v>568</v>
      </c>
      <c r="D19" s="1">
        <v>240</v>
      </c>
      <c r="E19" s="1" t="s">
        <v>72</v>
      </c>
      <c r="G19" s="1">
        <v>1014</v>
      </c>
      <c r="H19" s="1" t="s">
        <v>73</v>
      </c>
      <c r="I19" s="1" t="s">
        <v>70</v>
      </c>
      <c r="K19" s="1">
        <v>40000</v>
      </c>
      <c r="L19" s="3" t="s">
        <v>18</v>
      </c>
      <c r="M19" s="1" t="s">
        <v>19</v>
      </c>
      <c r="O19" s="4">
        <v>10015</v>
      </c>
      <c r="P19" s="1" t="s">
        <v>960</v>
      </c>
    </row>
    <row r="20" spans="1:16" x14ac:dyDescent="0.2">
      <c r="A20" s="1">
        <v>10021</v>
      </c>
      <c r="B20" s="1" t="s">
        <v>569</v>
      </c>
      <c r="D20" s="1">
        <v>250</v>
      </c>
      <c r="E20" s="1" t="s">
        <v>76</v>
      </c>
      <c r="G20" s="1">
        <v>1015</v>
      </c>
      <c r="H20" s="1" t="s">
        <v>77</v>
      </c>
      <c r="I20" s="1" t="s">
        <v>62</v>
      </c>
      <c r="K20" s="1">
        <v>40001</v>
      </c>
      <c r="L20" s="3" t="s">
        <v>23</v>
      </c>
      <c r="M20" s="1" t="s">
        <v>19</v>
      </c>
      <c r="O20" s="4">
        <v>10016</v>
      </c>
      <c r="P20" s="1" t="s">
        <v>87</v>
      </c>
    </row>
    <row r="21" spans="1:16" x14ac:dyDescent="0.2">
      <c r="A21" s="1">
        <v>10022</v>
      </c>
      <c r="B21" s="1" t="s">
        <v>570</v>
      </c>
      <c r="D21" s="1">
        <v>260</v>
      </c>
      <c r="E21" s="1" t="s">
        <v>16</v>
      </c>
      <c r="G21" s="1">
        <v>1016</v>
      </c>
      <c r="H21" s="1" t="s">
        <v>79</v>
      </c>
      <c r="I21" s="1" t="s">
        <v>62</v>
      </c>
      <c r="K21" s="1">
        <v>40002</v>
      </c>
      <c r="L21" s="3" t="s">
        <v>27</v>
      </c>
      <c r="M21" s="1" t="s">
        <v>19</v>
      </c>
      <c r="O21" s="4">
        <v>10017</v>
      </c>
      <c r="P21" s="1" t="s">
        <v>91</v>
      </c>
    </row>
    <row r="22" spans="1:16" x14ac:dyDescent="0.2">
      <c r="A22" s="1">
        <v>10023</v>
      </c>
      <c r="B22" s="1" t="s">
        <v>571</v>
      </c>
      <c r="D22" s="4" t="s">
        <v>82</v>
      </c>
      <c r="E22" s="1" t="s">
        <v>832</v>
      </c>
      <c r="G22" s="1">
        <v>1017</v>
      </c>
      <c r="H22" s="1" t="s">
        <v>83</v>
      </c>
      <c r="I22" s="1" t="s">
        <v>62</v>
      </c>
      <c r="K22" s="1">
        <v>40003</v>
      </c>
      <c r="L22" s="3" t="s">
        <v>31</v>
      </c>
      <c r="M22" s="1" t="s">
        <v>19</v>
      </c>
      <c r="O22" s="4">
        <v>10018</v>
      </c>
      <c r="P22" s="1" t="s">
        <v>95</v>
      </c>
    </row>
    <row r="23" spans="1:16" x14ac:dyDescent="0.2">
      <c r="A23" s="1">
        <v>10025</v>
      </c>
      <c r="B23" s="1" t="s">
        <v>572</v>
      </c>
      <c r="D23" s="4" t="s">
        <v>84</v>
      </c>
      <c r="E23" s="1" t="s">
        <v>85</v>
      </c>
      <c r="G23" s="1">
        <v>1018</v>
      </c>
      <c r="H23" s="1" t="s">
        <v>86</v>
      </c>
      <c r="I23" s="1" t="s">
        <v>62</v>
      </c>
      <c r="K23" s="1">
        <v>40004</v>
      </c>
      <c r="L23" s="3" t="s">
        <v>36</v>
      </c>
      <c r="M23" s="1" t="s">
        <v>19</v>
      </c>
      <c r="O23" s="4">
        <v>10019</v>
      </c>
      <c r="P23" s="1" t="s">
        <v>961</v>
      </c>
    </row>
    <row r="24" spans="1:16" x14ac:dyDescent="0.2">
      <c r="A24" s="1">
        <v>10026</v>
      </c>
      <c r="B24" s="1" t="s">
        <v>573</v>
      </c>
      <c r="D24" s="4" t="s">
        <v>88</v>
      </c>
      <c r="E24" s="1" t="s">
        <v>89</v>
      </c>
      <c r="G24" s="1">
        <v>1019</v>
      </c>
      <c r="H24" s="1" t="s">
        <v>90</v>
      </c>
      <c r="I24" s="1" t="s">
        <v>62</v>
      </c>
      <c r="K24" s="1">
        <v>40005</v>
      </c>
      <c r="L24" s="3" t="s">
        <v>39</v>
      </c>
      <c r="M24" s="1" t="s">
        <v>19</v>
      </c>
      <c r="O24" s="4">
        <v>10020</v>
      </c>
      <c r="P24" s="1" t="s">
        <v>102</v>
      </c>
    </row>
    <row r="25" spans="1:16" x14ac:dyDescent="0.2">
      <c r="A25" s="1">
        <v>10027</v>
      </c>
      <c r="B25" s="1" t="s">
        <v>574</v>
      </c>
      <c r="D25" s="4" t="s">
        <v>92</v>
      </c>
      <c r="E25" s="1" t="s">
        <v>93</v>
      </c>
      <c r="G25" s="1">
        <v>1020</v>
      </c>
      <c r="H25" s="1" t="s">
        <v>94</v>
      </c>
      <c r="I25" s="1" t="s">
        <v>62</v>
      </c>
      <c r="K25" s="1">
        <v>40006</v>
      </c>
      <c r="L25" s="3" t="s">
        <v>43</v>
      </c>
      <c r="M25" s="1" t="s">
        <v>19</v>
      </c>
      <c r="O25" s="4">
        <v>10022</v>
      </c>
      <c r="P25" s="1" t="s">
        <v>106</v>
      </c>
    </row>
    <row r="26" spans="1:16" x14ac:dyDescent="0.2">
      <c r="A26" s="1">
        <v>10028</v>
      </c>
      <c r="B26" s="1" t="s">
        <v>575</v>
      </c>
      <c r="D26" s="4" t="s">
        <v>96</v>
      </c>
      <c r="E26" s="1" t="s">
        <v>97</v>
      </c>
      <c r="G26" s="1">
        <v>1021</v>
      </c>
      <c r="H26" s="1" t="s">
        <v>98</v>
      </c>
      <c r="I26" s="1" t="s">
        <v>62</v>
      </c>
      <c r="K26" s="1">
        <v>41000</v>
      </c>
      <c r="L26" s="3" t="s">
        <v>51</v>
      </c>
      <c r="M26" s="1" t="s">
        <v>19</v>
      </c>
      <c r="O26" s="4">
        <v>10023</v>
      </c>
      <c r="P26" s="1" t="s">
        <v>108</v>
      </c>
    </row>
    <row r="27" spans="1:16" x14ac:dyDescent="0.2">
      <c r="A27" s="1">
        <v>10029</v>
      </c>
      <c r="B27" s="1" t="s">
        <v>576</v>
      </c>
      <c r="D27" s="4" t="s">
        <v>99</v>
      </c>
      <c r="E27" s="1" t="s">
        <v>100</v>
      </c>
      <c r="G27" s="1">
        <v>1022</v>
      </c>
      <c r="H27" s="1" t="s">
        <v>101</v>
      </c>
      <c r="I27" s="1" t="s">
        <v>62</v>
      </c>
      <c r="K27" s="1">
        <v>41001</v>
      </c>
      <c r="L27" s="3" t="s">
        <v>55</v>
      </c>
      <c r="M27" s="1" t="s">
        <v>19</v>
      </c>
      <c r="O27" s="4">
        <v>10024</v>
      </c>
      <c r="P27" s="1" t="s">
        <v>110</v>
      </c>
    </row>
    <row r="28" spans="1:16" x14ac:dyDescent="0.2">
      <c r="A28" s="1">
        <v>10030</v>
      </c>
      <c r="B28" s="1" t="s">
        <v>577</v>
      </c>
      <c r="D28" s="4">
        <v>999</v>
      </c>
      <c r="E28" s="1" t="s">
        <v>103</v>
      </c>
      <c r="G28" s="1">
        <v>1023</v>
      </c>
      <c r="H28" s="1" t="s">
        <v>104</v>
      </c>
      <c r="I28" s="1" t="s">
        <v>62</v>
      </c>
      <c r="K28" s="1">
        <v>41002</v>
      </c>
      <c r="L28" s="3" t="s">
        <v>59</v>
      </c>
      <c r="M28" s="1" t="s">
        <v>19</v>
      </c>
      <c r="O28" s="4">
        <v>10025</v>
      </c>
      <c r="P28" s="1" t="s">
        <v>112</v>
      </c>
    </row>
    <row r="29" spans="1:16" x14ac:dyDescent="0.2">
      <c r="A29" s="1">
        <v>10031</v>
      </c>
      <c r="B29" s="1" t="s">
        <v>578</v>
      </c>
      <c r="G29" s="1">
        <v>1024</v>
      </c>
      <c r="H29" s="1" t="s">
        <v>105</v>
      </c>
      <c r="I29" s="1" t="s">
        <v>62</v>
      </c>
      <c r="K29" s="1">
        <v>41003</v>
      </c>
      <c r="L29" s="3" t="s">
        <v>63</v>
      </c>
      <c r="M29" s="1" t="s">
        <v>19</v>
      </c>
      <c r="O29" s="4">
        <v>10026</v>
      </c>
      <c r="P29" s="1" t="s">
        <v>114</v>
      </c>
    </row>
    <row r="30" spans="1:16" x14ac:dyDescent="0.2">
      <c r="A30" s="1">
        <v>10032</v>
      </c>
      <c r="B30" s="1" t="s">
        <v>579</v>
      </c>
      <c r="G30" s="1">
        <v>1025</v>
      </c>
      <c r="H30" s="1" t="s">
        <v>107</v>
      </c>
      <c r="I30" s="1" t="s">
        <v>62</v>
      </c>
      <c r="K30" s="1">
        <v>41004</v>
      </c>
      <c r="L30" s="3" t="s">
        <v>67</v>
      </c>
      <c r="M30" s="1" t="s">
        <v>19</v>
      </c>
      <c r="O30" s="4">
        <v>10027</v>
      </c>
      <c r="P30" s="1" t="s">
        <v>116</v>
      </c>
    </row>
    <row r="31" spans="1:16" x14ac:dyDescent="0.2">
      <c r="A31" s="1">
        <v>10033</v>
      </c>
      <c r="B31" s="1" t="s">
        <v>580</v>
      </c>
      <c r="G31" s="1">
        <v>1026</v>
      </c>
      <c r="H31" s="1" t="s">
        <v>109</v>
      </c>
      <c r="I31" s="1" t="s">
        <v>62</v>
      </c>
      <c r="K31" s="1">
        <v>42101</v>
      </c>
      <c r="L31" s="3" t="s">
        <v>118</v>
      </c>
      <c r="M31" s="1" t="s">
        <v>19</v>
      </c>
      <c r="O31" s="4" t="s">
        <v>119</v>
      </c>
      <c r="P31" s="1" t="s">
        <v>120</v>
      </c>
    </row>
    <row r="32" spans="1:16" x14ac:dyDescent="0.2">
      <c r="A32" s="1">
        <v>10034</v>
      </c>
      <c r="B32" s="1" t="s">
        <v>581</v>
      </c>
      <c r="G32" s="1">
        <v>1027</v>
      </c>
      <c r="H32" s="1" t="s">
        <v>111</v>
      </c>
      <c r="I32" s="1" t="s">
        <v>62</v>
      </c>
      <c r="K32" s="1">
        <v>44001</v>
      </c>
      <c r="L32" s="3" t="s">
        <v>129</v>
      </c>
      <c r="M32" s="1" t="s">
        <v>19</v>
      </c>
      <c r="O32" s="4">
        <v>10028</v>
      </c>
      <c r="P32" s="1" t="s">
        <v>122</v>
      </c>
    </row>
    <row r="33" spans="1:16" x14ac:dyDescent="0.2">
      <c r="A33" s="1">
        <v>10035</v>
      </c>
      <c r="B33" s="1" t="s">
        <v>582</v>
      </c>
      <c r="G33" s="1">
        <v>1028</v>
      </c>
      <c r="H33" s="1" t="s">
        <v>113</v>
      </c>
      <c r="I33" s="1" t="s">
        <v>62</v>
      </c>
      <c r="K33" s="1">
        <v>45000</v>
      </c>
      <c r="L33" s="3" t="s">
        <v>168</v>
      </c>
      <c r="M33" s="1" t="s">
        <v>19</v>
      </c>
      <c r="O33" s="4">
        <v>10029</v>
      </c>
      <c r="P33" s="1" t="s">
        <v>962</v>
      </c>
    </row>
    <row r="34" spans="1:16" x14ac:dyDescent="0.2">
      <c r="A34" s="1">
        <v>10036</v>
      </c>
      <c r="B34" s="1" t="s">
        <v>583</v>
      </c>
      <c r="G34" s="1">
        <v>1029</v>
      </c>
      <c r="H34" s="1" t="s">
        <v>115</v>
      </c>
      <c r="I34" s="1" t="s">
        <v>62</v>
      </c>
      <c r="K34" s="1">
        <v>45002</v>
      </c>
      <c r="L34" s="3" t="s">
        <v>173</v>
      </c>
      <c r="M34" s="1" t="s">
        <v>19</v>
      </c>
      <c r="O34" s="4">
        <v>10030</v>
      </c>
      <c r="P34" s="1" t="s">
        <v>125</v>
      </c>
    </row>
    <row r="35" spans="1:16" x14ac:dyDescent="0.2">
      <c r="A35" s="1">
        <v>10037</v>
      </c>
      <c r="B35" s="1" t="s">
        <v>584</v>
      </c>
      <c r="G35" s="1">
        <v>1030</v>
      </c>
      <c r="H35" s="1" t="s">
        <v>117</v>
      </c>
      <c r="I35" s="1" t="s">
        <v>62</v>
      </c>
      <c r="K35" s="1">
        <v>45003</v>
      </c>
      <c r="L35" s="3" t="s">
        <v>176</v>
      </c>
      <c r="M35" s="1" t="s">
        <v>19</v>
      </c>
      <c r="O35" s="4">
        <v>10031</v>
      </c>
      <c r="P35" s="1" t="s">
        <v>127</v>
      </c>
    </row>
    <row r="36" spans="1:16" x14ac:dyDescent="0.2">
      <c r="A36" s="1">
        <v>10038</v>
      </c>
      <c r="B36" s="1" t="s">
        <v>585</v>
      </c>
      <c r="G36" s="1">
        <v>1031</v>
      </c>
      <c r="H36" s="1" t="s">
        <v>121</v>
      </c>
      <c r="I36" s="1" t="s">
        <v>62</v>
      </c>
      <c r="K36" s="1">
        <v>45004</v>
      </c>
      <c r="L36" s="3" t="s">
        <v>179</v>
      </c>
      <c r="M36" s="1" t="s">
        <v>19</v>
      </c>
      <c r="O36" s="4">
        <v>10032</v>
      </c>
      <c r="P36" s="1" t="s">
        <v>130</v>
      </c>
    </row>
    <row r="37" spans="1:16" x14ac:dyDescent="0.2">
      <c r="A37" s="1">
        <v>10039</v>
      </c>
      <c r="B37" s="1" t="s">
        <v>586</v>
      </c>
      <c r="G37" s="1">
        <v>1032</v>
      </c>
      <c r="H37" s="1" t="s">
        <v>123</v>
      </c>
      <c r="I37" s="1" t="s">
        <v>62</v>
      </c>
      <c r="K37" s="1">
        <v>45008</v>
      </c>
      <c r="L37" s="3" t="s">
        <v>189</v>
      </c>
      <c r="M37" s="1" t="s">
        <v>19</v>
      </c>
      <c r="O37" s="4">
        <v>10033</v>
      </c>
      <c r="P37" s="1" t="s">
        <v>132</v>
      </c>
    </row>
    <row r="38" spans="1:16" x14ac:dyDescent="0.2">
      <c r="A38" s="1">
        <v>10040</v>
      </c>
      <c r="B38" s="1" t="s">
        <v>587</v>
      </c>
      <c r="G38" s="1">
        <v>1033</v>
      </c>
      <c r="H38" s="1" t="s">
        <v>124</v>
      </c>
      <c r="I38" s="1" t="s">
        <v>62</v>
      </c>
      <c r="K38" s="1">
        <v>45009</v>
      </c>
      <c r="L38" s="3" t="s">
        <v>192</v>
      </c>
      <c r="M38" s="1" t="s">
        <v>19</v>
      </c>
      <c r="O38" s="4">
        <v>10034</v>
      </c>
      <c r="P38" s="1" t="s">
        <v>134</v>
      </c>
    </row>
    <row r="39" spans="1:16" x14ac:dyDescent="0.2">
      <c r="A39" s="1">
        <v>10041</v>
      </c>
      <c r="B39" s="1" t="s">
        <v>588</v>
      </c>
      <c r="G39" s="1">
        <v>1034</v>
      </c>
      <c r="H39" s="1" t="s">
        <v>126</v>
      </c>
      <c r="I39" s="1" t="s">
        <v>62</v>
      </c>
      <c r="K39" s="1">
        <v>46100</v>
      </c>
      <c r="L39" s="3" t="s">
        <v>218</v>
      </c>
      <c r="M39" s="1" t="s">
        <v>19</v>
      </c>
      <c r="O39" s="4">
        <v>10035</v>
      </c>
      <c r="P39" s="1" t="s">
        <v>137</v>
      </c>
    </row>
    <row r="40" spans="1:16" x14ac:dyDescent="0.2">
      <c r="A40" s="1">
        <v>10042</v>
      </c>
      <c r="B40" s="1" t="s">
        <v>589</v>
      </c>
      <c r="G40" s="1">
        <v>1035</v>
      </c>
      <c r="H40" s="1" t="s">
        <v>128</v>
      </c>
      <c r="I40" s="1" t="s">
        <v>62</v>
      </c>
      <c r="K40" s="1">
        <v>46101</v>
      </c>
      <c r="L40" s="3" t="s">
        <v>221</v>
      </c>
      <c r="M40" s="1" t="s">
        <v>19</v>
      </c>
      <c r="O40" s="4">
        <v>10036</v>
      </c>
      <c r="P40" s="1" t="s">
        <v>139</v>
      </c>
    </row>
    <row r="41" spans="1:16" x14ac:dyDescent="0.2">
      <c r="A41" s="1">
        <v>10043</v>
      </c>
      <c r="B41" s="1" t="s">
        <v>590</v>
      </c>
      <c r="G41" s="1">
        <v>1036</v>
      </c>
      <c r="H41" s="1" t="s">
        <v>131</v>
      </c>
      <c r="I41" s="1" t="s">
        <v>62</v>
      </c>
      <c r="K41" s="1">
        <v>46102</v>
      </c>
      <c r="L41" s="3" t="s">
        <v>224</v>
      </c>
      <c r="M41" s="1" t="s">
        <v>19</v>
      </c>
      <c r="O41" s="4">
        <v>10037</v>
      </c>
      <c r="P41" s="1" t="s">
        <v>142</v>
      </c>
    </row>
    <row r="42" spans="1:16" x14ac:dyDescent="0.2">
      <c r="A42" s="1">
        <v>10044</v>
      </c>
      <c r="B42" s="1" t="s">
        <v>591</v>
      </c>
      <c r="G42" s="1">
        <v>1037</v>
      </c>
      <c r="H42" s="1" t="s">
        <v>133</v>
      </c>
      <c r="I42" s="1" t="s">
        <v>62</v>
      </c>
      <c r="K42" s="1">
        <v>46103</v>
      </c>
      <c r="L42" s="3" t="s">
        <v>227</v>
      </c>
      <c r="M42" s="1" t="s">
        <v>19</v>
      </c>
      <c r="O42" s="4">
        <v>10038</v>
      </c>
      <c r="P42" s="1" t="s">
        <v>144</v>
      </c>
    </row>
    <row r="43" spans="1:16" x14ac:dyDescent="0.2">
      <c r="A43" s="1">
        <v>10045</v>
      </c>
      <c r="B43" s="1" t="s">
        <v>592</v>
      </c>
      <c r="G43" s="1">
        <v>1038</v>
      </c>
      <c r="H43" s="1" t="s">
        <v>135</v>
      </c>
      <c r="I43" s="1" t="s">
        <v>136</v>
      </c>
      <c r="K43" s="1">
        <v>48103</v>
      </c>
      <c r="L43" s="3" t="s">
        <v>276</v>
      </c>
      <c r="M43" s="1" t="s">
        <v>19</v>
      </c>
      <c r="O43" s="4">
        <v>10039</v>
      </c>
      <c r="P43" s="1" t="s">
        <v>146</v>
      </c>
    </row>
    <row r="44" spans="1:16" x14ac:dyDescent="0.2">
      <c r="A44" s="1">
        <v>10046</v>
      </c>
      <c r="B44" s="1" t="s">
        <v>593</v>
      </c>
      <c r="G44" s="1">
        <v>1039</v>
      </c>
      <c r="H44" s="1" t="s">
        <v>138</v>
      </c>
      <c r="I44" s="1" t="s">
        <v>136</v>
      </c>
      <c r="K44" s="1">
        <v>49001</v>
      </c>
      <c r="L44" s="3" t="s">
        <v>284</v>
      </c>
      <c r="M44" s="1" t="s">
        <v>19</v>
      </c>
      <c r="O44" s="4">
        <v>10040</v>
      </c>
      <c r="P44" s="1" t="s">
        <v>149</v>
      </c>
    </row>
    <row r="45" spans="1:16" x14ac:dyDescent="0.2">
      <c r="A45" s="1">
        <v>10047</v>
      </c>
      <c r="B45" s="1" t="s">
        <v>594</v>
      </c>
      <c r="G45" s="1">
        <v>1040</v>
      </c>
      <c r="H45" s="1" t="s">
        <v>140</v>
      </c>
      <c r="I45" s="1" t="s">
        <v>141</v>
      </c>
      <c r="K45" s="1">
        <v>49004</v>
      </c>
      <c r="L45" s="3" t="s">
        <v>291</v>
      </c>
      <c r="M45" s="1" t="s">
        <v>19</v>
      </c>
      <c r="O45" s="4">
        <v>10041</v>
      </c>
      <c r="P45" s="1" t="s">
        <v>151</v>
      </c>
    </row>
    <row r="46" spans="1:16" x14ac:dyDescent="0.2">
      <c r="A46" s="1">
        <v>10048</v>
      </c>
      <c r="B46" s="1" t="s">
        <v>595</v>
      </c>
      <c r="G46" s="1">
        <v>1041</v>
      </c>
      <c r="H46" s="1" t="s">
        <v>143</v>
      </c>
      <c r="I46" s="1" t="s">
        <v>141</v>
      </c>
      <c r="K46" s="1">
        <v>50001</v>
      </c>
      <c r="L46" s="3" t="s">
        <v>302</v>
      </c>
      <c r="M46" s="1" t="s">
        <v>19</v>
      </c>
      <c r="O46" s="4">
        <v>10042</v>
      </c>
      <c r="P46" s="1" t="s">
        <v>153</v>
      </c>
    </row>
    <row r="47" spans="1:16" x14ac:dyDescent="0.2">
      <c r="A47" s="1">
        <v>10049</v>
      </c>
      <c r="B47" s="1" t="s">
        <v>596</v>
      </c>
      <c r="G47" s="1">
        <v>1042</v>
      </c>
      <c r="H47" s="1" t="s">
        <v>145</v>
      </c>
      <c r="I47" s="1" t="s">
        <v>141</v>
      </c>
      <c r="K47" s="1">
        <v>50113</v>
      </c>
      <c r="L47" s="3" t="s">
        <v>361</v>
      </c>
      <c r="M47" s="1" t="s">
        <v>19</v>
      </c>
      <c r="O47" s="4">
        <v>10043</v>
      </c>
      <c r="P47" s="1" t="s">
        <v>155</v>
      </c>
    </row>
    <row r="48" spans="1:16" x14ac:dyDescent="0.2">
      <c r="A48" s="1">
        <v>10050</v>
      </c>
      <c r="B48" s="1" t="s">
        <v>597</v>
      </c>
      <c r="G48" s="1">
        <v>1043</v>
      </c>
      <c r="H48" s="1" t="s">
        <v>147</v>
      </c>
      <c r="I48" s="1" t="s">
        <v>148</v>
      </c>
      <c r="K48" s="1">
        <v>51000</v>
      </c>
      <c r="L48" s="3" t="s">
        <v>411</v>
      </c>
      <c r="M48" s="1" t="s">
        <v>19</v>
      </c>
      <c r="O48" s="4">
        <v>10044</v>
      </c>
      <c r="P48" s="1" t="s">
        <v>157</v>
      </c>
    </row>
    <row r="49" spans="1:16" x14ac:dyDescent="0.2">
      <c r="A49" s="1">
        <v>10051</v>
      </c>
      <c r="B49" s="1" t="s">
        <v>598</v>
      </c>
      <c r="G49" s="1">
        <v>1044</v>
      </c>
      <c r="H49" s="1" t="s">
        <v>150</v>
      </c>
      <c r="I49" s="1" t="s">
        <v>148</v>
      </c>
      <c r="K49" s="1">
        <v>51001</v>
      </c>
      <c r="L49" s="3" t="s">
        <v>414</v>
      </c>
      <c r="M49" s="1" t="s">
        <v>19</v>
      </c>
      <c r="O49" s="4">
        <v>10045</v>
      </c>
      <c r="P49" s="1" t="s">
        <v>159</v>
      </c>
    </row>
    <row r="50" spans="1:16" x14ac:dyDescent="0.2">
      <c r="A50" s="1">
        <v>10052</v>
      </c>
      <c r="B50" s="1" t="s">
        <v>599</v>
      </c>
      <c r="G50" s="1">
        <v>1045</v>
      </c>
      <c r="H50" s="1" t="s">
        <v>152</v>
      </c>
      <c r="I50" s="1" t="s">
        <v>148</v>
      </c>
      <c r="K50" s="1">
        <v>51003</v>
      </c>
      <c r="L50" s="3" t="s">
        <v>418</v>
      </c>
      <c r="M50" s="1" t="s">
        <v>19</v>
      </c>
      <c r="O50" s="4">
        <v>10046</v>
      </c>
      <c r="P50" s="1" t="s">
        <v>161</v>
      </c>
    </row>
    <row r="51" spans="1:16" x14ac:dyDescent="0.2">
      <c r="A51" s="1">
        <v>10053</v>
      </c>
      <c r="B51" s="1" t="s">
        <v>600</v>
      </c>
      <c r="G51" s="1">
        <v>1046</v>
      </c>
      <c r="H51" s="1" t="s">
        <v>154</v>
      </c>
      <c r="I51" s="1" t="s">
        <v>148</v>
      </c>
      <c r="K51" s="1">
        <v>53203</v>
      </c>
      <c r="L51" s="3" t="s">
        <v>861</v>
      </c>
      <c r="M51" s="1" t="s">
        <v>19</v>
      </c>
      <c r="O51" s="4">
        <v>10047</v>
      </c>
      <c r="P51" s="1" t="s">
        <v>164</v>
      </c>
    </row>
    <row r="52" spans="1:16" x14ac:dyDescent="0.2">
      <c r="A52" s="1">
        <v>10055</v>
      </c>
      <c r="B52" s="1" t="s">
        <v>601</v>
      </c>
      <c r="G52" s="1">
        <v>1047</v>
      </c>
      <c r="H52" s="1" t="s">
        <v>156</v>
      </c>
      <c r="I52" s="1" t="s">
        <v>148</v>
      </c>
      <c r="K52" s="1">
        <v>53304</v>
      </c>
      <c r="L52" s="3" t="s">
        <v>499</v>
      </c>
      <c r="M52" s="1" t="s">
        <v>19</v>
      </c>
      <c r="O52" s="4">
        <v>10048</v>
      </c>
      <c r="P52" s="1" t="s">
        <v>166</v>
      </c>
    </row>
    <row r="53" spans="1:16" x14ac:dyDescent="0.2">
      <c r="A53" s="1">
        <v>10056</v>
      </c>
      <c r="B53" s="1" t="s">
        <v>602</v>
      </c>
      <c r="G53" s="1">
        <v>1048</v>
      </c>
      <c r="H53" s="1" t="s">
        <v>158</v>
      </c>
      <c r="I53" s="1" t="s">
        <v>148</v>
      </c>
      <c r="K53" s="1">
        <v>54102</v>
      </c>
      <c r="L53" s="3" t="s">
        <v>518</v>
      </c>
      <c r="M53" s="1" t="s">
        <v>19</v>
      </c>
      <c r="O53" s="4">
        <v>10049</v>
      </c>
      <c r="P53" s="1" t="s">
        <v>169</v>
      </c>
    </row>
    <row r="54" spans="1:16" x14ac:dyDescent="0.2">
      <c r="A54" s="1">
        <v>10058</v>
      </c>
      <c r="B54" s="1" t="s">
        <v>603</v>
      </c>
      <c r="G54" s="1">
        <v>1049</v>
      </c>
      <c r="H54" s="1" t="s">
        <v>103</v>
      </c>
      <c r="I54" s="1" t="s">
        <v>160</v>
      </c>
      <c r="K54" s="1">
        <v>55300</v>
      </c>
      <c r="L54" s="3" t="s">
        <v>529</v>
      </c>
      <c r="M54" s="1" t="s">
        <v>19</v>
      </c>
      <c r="O54" s="4">
        <v>10050</v>
      </c>
      <c r="P54" s="1" t="s">
        <v>171</v>
      </c>
    </row>
    <row r="55" spans="1:16" x14ac:dyDescent="0.2">
      <c r="A55" s="1">
        <v>10060</v>
      </c>
      <c r="B55" s="1" t="s">
        <v>604</v>
      </c>
      <c r="G55" s="1">
        <v>1050</v>
      </c>
      <c r="H55" s="1" t="s">
        <v>162</v>
      </c>
      <c r="I55" s="1" t="s">
        <v>163</v>
      </c>
      <c r="K55" s="1">
        <v>55500</v>
      </c>
      <c r="L55" s="3" t="s">
        <v>862</v>
      </c>
      <c r="M55" s="1" t="s">
        <v>19</v>
      </c>
      <c r="O55" s="4">
        <v>10051</v>
      </c>
      <c r="P55" s="1" t="s">
        <v>174</v>
      </c>
    </row>
    <row r="56" spans="1:16" x14ac:dyDescent="0.2">
      <c r="A56" s="1">
        <v>10061</v>
      </c>
      <c r="B56" s="1" t="s">
        <v>605</v>
      </c>
      <c r="G56" s="1">
        <v>1051</v>
      </c>
      <c r="H56" s="1" t="s">
        <v>165</v>
      </c>
      <c r="I56" s="1" t="s">
        <v>163</v>
      </c>
      <c r="K56" s="1">
        <v>60000</v>
      </c>
      <c r="L56" s="3" t="s">
        <v>863</v>
      </c>
      <c r="M56" s="1" t="s">
        <v>19</v>
      </c>
      <c r="O56" s="4">
        <v>10052</v>
      </c>
      <c r="P56" s="1" t="s">
        <v>177</v>
      </c>
    </row>
    <row r="57" spans="1:16" x14ac:dyDescent="0.2">
      <c r="A57" s="1">
        <v>10062</v>
      </c>
      <c r="B57" s="1" t="s">
        <v>606</v>
      </c>
      <c r="G57" s="1">
        <v>1052</v>
      </c>
      <c r="H57" s="1" t="s">
        <v>167</v>
      </c>
      <c r="I57" s="1" t="s">
        <v>163</v>
      </c>
      <c r="K57" s="1">
        <v>60100</v>
      </c>
      <c r="L57" s="3" t="s">
        <v>539</v>
      </c>
      <c r="M57" s="1" t="s">
        <v>19</v>
      </c>
      <c r="O57" s="4">
        <v>10053</v>
      </c>
      <c r="P57" s="1" t="s">
        <v>180</v>
      </c>
    </row>
    <row r="58" spans="1:16" x14ac:dyDescent="0.2">
      <c r="A58" s="1">
        <v>10064</v>
      </c>
      <c r="B58" s="1" t="s">
        <v>607</v>
      </c>
      <c r="G58" s="1">
        <v>1053</v>
      </c>
      <c r="H58" s="1" t="s">
        <v>170</v>
      </c>
      <c r="I58" s="1" t="s">
        <v>163</v>
      </c>
      <c r="K58" s="1">
        <v>60101</v>
      </c>
      <c r="L58" s="3" t="s">
        <v>864</v>
      </c>
      <c r="M58" s="1" t="s">
        <v>19</v>
      </c>
      <c r="O58" s="4">
        <v>10054</v>
      </c>
      <c r="P58" s="1" t="s">
        <v>182</v>
      </c>
    </row>
    <row r="59" spans="1:16" x14ac:dyDescent="0.2">
      <c r="A59" s="1">
        <v>10065</v>
      </c>
      <c r="B59" s="1" t="s">
        <v>608</v>
      </c>
      <c r="G59" s="1">
        <v>1054</v>
      </c>
      <c r="H59" s="1" t="s">
        <v>172</v>
      </c>
      <c r="I59" s="1" t="s">
        <v>163</v>
      </c>
      <c r="K59" s="1">
        <v>60102</v>
      </c>
      <c r="L59" s="3" t="s">
        <v>540</v>
      </c>
      <c r="M59" s="1" t="s">
        <v>19</v>
      </c>
      <c r="O59" s="4">
        <v>10055</v>
      </c>
      <c r="P59" s="1" t="s">
        <v>184</v>
      </c>
    </row>
    <row r="60" spans="1:16" x14ac:dyDescent="0.2">
      <c r="A60" s="1">
        <v>10066</v>
      </c>
      <c r="B60" s="1" t="s">
        <v>609</v>
      </c>
      <c r="G60" s="1">
        <v>1055</v>
      </c>
      <c r="H60" s="1" t="s">
        <v>175</v>
      </c>
      <c r="I60" s="1" t="s">
        <v>163</v>
      </c>
      <c r="K60" s="1">
        <v>60104</v>
      </c>
      <c r="L60" s="3" t="s">
        <v>541</v>
      </c>
      <c r="M60" s="1" t="s">
        <v>19</v>
      </c>
      <c r="O60" s="4">
        <v>10056</v>
      </c>
      <c r="P60" s="1" t="s">
        <v>186</v>
      </c>
    </row>
    <row r="61" spans="1:16" x14ac:dyDescent="0.2">
      <c r="A61" s="1">
        <v>10069</v>
      </c>
      <c r="B61" s="1" t="s">
        <v>610</v>
      </c>
      <c r="G61" s="1">
        <v>1056</v>
      </c>
      <c r="H61" s="1" t="s">
        <v>178</v>
      </c>
      <c r="I61" s="1" t="s">
        <v>163</v>
      </c>
      <c r="K61" s="1">
        <v>60105</v>
      </c>
      <c r="L61" s="3" t="s">
        <v>542</v>
      </c>
      <c r="M61" s="1" t="s">
        <v>19</v>
      </c>
      <c r="O61" s="4">
        <v>10057</v>
      </c>
      <c r="P61" s="1" t="s">
        <v>190</v>
      </c>
    </row>
    <row r="62" spans="1:16" x14ac:dyDescent="0.2">
      <c r="A62" s="1">
        <v>10070</v>
      </c>
      <c r="B62" s="1" t="s">
        <v>611</v>
      </c>
      <c r="G62" s="1">
        <v>1057</v>
      </c>
      <c r="H62" s="1" t="s">
        <v>181</v>
      </c>
      <c r="I62" s="1" t="s">
        <v>163</v>
      </c>
      <c r="K62" s="1">
        <v>60106</v>
      </c>
      <c r="L62" s="3" t="s">
        <v>543</v>
      </c>
      <c r="M62" s="1" t="s">
        <v>19</v>
      </c>
      <c r="O62" s="4">
        <v>10058</v>
      </c>
      <c r="P62" s="1" t="s">
        <v>193</v>
      </c>
    </row>
    <row r="63" spans="1:16" x14ac:dyDescent="0.2">
      <c r="A63" s="1">
        <v>10071</v>
      </c>
      <c r="B63" s="1" t="s">
        <v>612</v>
      </c>
      <c r="G63" s="1">
        <v>1058</v>
      </c>
      <c r="H63" s="1" t="s">
        <v>183</v>
      </c>
      <c r="I63" s="1" t="s">
        <v>163</v>
      </c>
      <c r="K63" s="1">
        <v>60107</v>
      </c>
      <c r="L63" s="3" t="s">
        <v>544</v>
      </c>
      <c r="M63" s="1" t="s">
        <v>19</v>
      </c>
      <c r="O63" s="4">
        <v>10059</v>
      </c>
      <c r="P63" s="1" t="s">
        <v>195</v>
      </c>
    </row>
    <row r="64" spans="1:16" x14ac:dyDescent="0.2">
      <c r="A64" s="1">
        <v>10072</v>
      </c>
      <c r="B64" s="1" t="s">
        <v>613</v>
      </c>
      <c r="G64" s="1">
        <v>1059</v>
      </c>
      <c r="H64" s="1" t="s">
        <v>185</v>
      </c>
      <c r="I64" s="1" t="s">
        <v>163</v>
      </c>
      <c r="K64" s="1">
        <v>60300</v>
      </c>
      <c r="L64" s="3" t="s">
        <v>545</v>
      </c>
      <c r="M64" s="1" t="s">
        <v>19</v>
      </c>
      <c r="O64" s="4">
        <v>10060</v>
      </c>
      <c r="P64" s="1" t="s">
        <v>197</v>
      </c>
    </row>
    <row r="65" spans="1:16" x14ac:dyDescent="0.2">
      <c r="A65" s="1">
        <v>10073</v>
      </c>
      <c r="B65" s="1" t="s">
        <v>614</v>
      </c>
      <c r="G65" s="1">
        <v>1060</v>
      </c>
      <c r="H65" s="1" t="s">
        <v>187</v>
      </c>
      <c r="I65" s="1" t="s">
        <v>188</v>
      </c>
      <c r="K65" s="1">
        <v>60307</v>
      </c>
      <c r="L65" s="3" t="s">
        <v>865</v>
      </c>
      <c r="M65" s="1" t="s">
        <v>19</v>
      </c>
      <c r="O65" s="4">
        <v>10061</v>
      </c>
      <c r="P65" s="1" t="s">
        <v>199</v>
      </c>
    </row>
    <row r="66" spans="1:16" x14ac:dyDescent="0.2">
      <c r="A66" s="1">
        <v>10074</v>
      </c>
      <c r="B66" s="1" t="s">
        <v>615</v>
      </c>
      <c r="G66" s="1">
        <v>1061</v>
      </c>
      <c r="H66" s="1" t="s">
        <v>191</v>
      </c>
      <c r="I66" s="1" t="s">
        <v>188</v>
      </c>
      <c r="L66" s="3"/>
      <c r="O66" s="4">
        <v>10062</v>
      </c>
      <c r="P66" s="1" t="s">
        <v>201</v>
      </c>
    </row>
    <row r="67" spans="1:16" x14ac:dyDescent="0.2">
      <c r="A67" s="1">
        <v>10075</v>
      </c>
      <c r="B67" s="1" t="s">
        <v>616</v>
      </c>
      <c r="G67" s="1">
        <v>1062</v>
      </c>
      <c r="H67" s="1" t="s">
        <v>194</v>
      </c>
      <c r="I67" s="1" t="s">
        <v>188</v>
      </c>
      <c r="L67" s="3"/>
      <c r="O67" s="4">
        <v>10063</v>
      </c>
      <c r="P67" s="1" t="s">
        <v>203</v>
      </c>
    </row>
    <row r="68" spans="1:16" x14ac:dyDescent="0.2">
      <c r="A68" s="1">
        <v>10076</v>
      </c>
      <c r="B68" s="1" t="s">
        <v>617</v>
      </c>
      <c r="G68" s="1">
        <v>1063</v>
      </c>
      <c r="H68" s="1" t="s">
        <v>196</v>
      </c>
      <c r="I68" s="1" t="s">
        <v>188</v>
      </c>
      <c r="L68" s="3"/>
      <c r="O68" s="4">
        <v>10064</v>
      </c>
      <c r="P68" s="1" t="s">
        <v>205</v>
      </c>
    </row>
    <row r="69" spans="1:16" x14ac:dyDescent="0.2">
      <c r="A69" s="1">
        <v>10078</v>
      </c>
      <c r="B69" s="1" t="s">
        <v>618</v>
      </c>
      <c r="G69" s="1">
        <v>1064</v>
      </c>
      <c r="H69" s="1" t="s">
        <v>198</v>
      </c>
      <c r="I69" s="1" t="s">
        <v>188</v>
      </c>
      <c r="L69" s="3"/>
      <c r="O69" s="4">
        <v>10065</v>
      </c>
      <c r="P69" s="1" t="s">
        <v>207</v>
      </c>
    </row>
    <row r="70" spans="1:16" x14ac:dyDescent="0.2">
      <c r="A70" s="1">
        <v>10079</v>
      </c>
      <c r="B70" s="1" t="s">
        <v>619</v>
      </c>
      <c r="G70" s="1">
        <v>1065</v>
      </c>
      <c r="H70" s="1" t="s">
        <v>200</v>
      </c>
      <c r="I70" s="1" t="s">
        <v>188</v>
      </c>
      <c r="L70" s="3"/>
      <c r="O70" s="4">
        <v>10066</v>
      </c>
      <c r="P70" s="1" t="s">
        <v>210</v>
      </c>
    </row>
    <row r="71" spans="1:16" x14ac:dyDescent="0.2">
      <c r="A71" s="1">
        <v>10080</v>
      </c>
      <c r="B71" s="1" t="s">
        <v>620</v>
      </c>
      <c r="G71" s="1">
        <v>1066</v>
      </c>
      <c r="H71" s="1" t="s">
        <v>202</v>
      </c>
      <c r="I71" s="1" t="s">
        <v>188</v>
      </c>
      <c r="L71" s="3"/>
      <c r="O71" s="4">
        <v>10067</v>
      </c>
      <c r="P71" s="1" t="s">
        <v>963</v>
      </c>
    </row>
    <row r="72" spans="1:16" x14ac:dyDescent="0.2">
      <c r="A72" s="1">
        <v>10081</v>
      </c>
      <c r="B72" s="1" t="s">
        <v>621</v>
      </c>
      <c r="G72" s="1">
        <v>1067</v>
      </c>
      <c r="H72" s="1" t="s">
        <v>204</v>
      </c>
      <c r="I72" s="1" t="s">
        <v>188</v>
      </c>
      <c r="L72" s="3"/>
      <c r="O72" s="4">
        <v>10068</v>
      </c>
      <c r="P72" s="1" t="s">
        <v>214</v>
      </c>
    </row>
    <row r="73" spans="1:16" x14ac:dyDescent="0.2">
      <c r="A73" s="1">
        <v>10083</v>
      </c>
      <c r="B73" s="1" t="s">
        <v>622</v>
      </c>
      <c r="G73" s="1">
        <v>1068</v>
      </c>
      <c r="H73" s="1" t="s">
        <v>206</v>
      </c>
      <c r="I73" s="1" t="s">
        <v>17</v>
      </c>
      <c r="L73" s="3"/>
      <c r="O73" s="4">
        <v>10069</v>
      </c>
      <c r="P73" s="1" t="s">
        <v>216</v>
      </c>
    </row>
    <row r="74" spans="1:16" x14ac:dyDescent="0.2">
      <c r="A74" s="1">
        <v>10084</v>
      </c>
      <c r="B74" s="1" t="s">
        <v>623</v>
      </c>
      <c r="G74" s="1">
        <v>1069</v>
      </c>
      <c r="H74" s="1" t="s">
        <v>208</v>
      </c>
      <c r="I74" s="1" t="s">
        <v>209</v>
      </c>
      <c r="L74" s="3"/>
      <c r="O74" s="4">
        <v>10070</v>
      </c>
      <c r="P74" s="1" t="s">
        <v>219</v>
      </c>
    </row>
    <row r="75" spans="1:16" x14ac:dyDescent="0.2">
      <c r="A75" s="1">
        <v>10085</v>
      </c>
      <c r="B75" s="1" t="s">
        <v>624</v>
      </c>
      <c r="G75" s="1">
        <v>1070</v>
      </c>
      <c r="H75" s="1" t="s">
        <v>211</v>
      </c>
      <c r="I75" s="1" t="s">
        <v>209</v>
      </c>
      <c r="L75" s="3"/>
      <c r="O75" s="4">
        <v>10071</v>
      </c>
      <c r="P75" s="1" t="s">
        <v>222</v>
      </c>
    </row>
    <row r="76" spans="1:16" x14ac:dyDescent="0.2">
      <c r="A76" s="1">
        <v>10087</v>
      </c>
      <c r="B76" s="1" t="s">
        <v>625</v>
      </c>
      <c r="G76" s="1">
        <v>1071</v>
      </c>
      <c r="H76" s="1" t="s">
        <v>212</v>
      </c>
      <c r="I76" s="1" t="s">
        <v>213</v>
      </c>
      <c r="L76" s="3"/>
      <c r="O76" s="4">
        <v>10072</v>
      </c>
      <c r="P76" s="1" t="s">
        <v>225</v>
      </c>
    </row>
    <row r="77" spans="1:16" x14ac:dyDescent="0.2">
      <c r="A77" s="1">
        <v>10088</v>
      </c>
      <c r="B77" s="1" t="s">
        <v>626</v>
      </c>
      <c r="G77" s="1">
        <v>1072</v>
      </c>
      <c r="H77" s="1" t="s">
        <v>215</v>
      </c>
      <c r="I77" s="1" t="s">
        <v>213</v>
      </c>
      <c r="L77" s="3"/>
      <c r="O77" s="4">
        <v>10073</v>
      </c>
      <c r="P77" s="1" t="s">
        <v>964</v>
      </c>
    </row>
    <row r="78" spans="1:16" x14ac:dyDescent="0.2">
      <c r="A78" s="1">
        <v>10089</v>
      </c>
      <c r="B78" s="1" t="s">
        <v>627</v>
      </c>
      <c r="G78" s="1">
        <v>1073</v>
      </c>
      <c r="H78" s="1" t="s">
        <v>217</v>
      </c>
      <c r="I78" s="1" t="s">
        <v>213</v>
      </c>
      <c r="L78" s="3"/>
      <c r="O78" s="4">
        <v>10074</v>
      </c>
      <c r="P78" s="1" t="s">
        <v>229</v>
      </c>
    </row>
    <row r="79" spans="1:16" x14ac:dyDescent="0.2">
      <c r="A79" s="1">
        <v>10090</v>
      </c>
      <c r="B79" s="1" t="s">
        <v>628</v>
      </c>
      <c r="G79" s="1">
        <v>1074</v>
      </c>
      <c r="H79" s="1" t="s">
        <v>220</v>
      </c>
      <c r="I79" s="1" t="s">
        <v>213</v>
      </c>
      <c r="L79" s="3"/>
      <c r="O79" s="4">
        <v>10075</v>
      </c>
      <c r="P79" s="1" t="s">
        <v>231</v>
      </c>
    </row>
    <row r="80" spans="1:16" x14ac:dyDescent="0.2">
      <c r="A80" s="1">
        <v>10091</v>
      </c>
      <c r="B80" s="1" t="s">
        <v>629</v>
      </c>
      <c r="G80" s="1">
        <v>1075</v>
      </c>
      <c r="H80" s="1" t="s">
        <v>223</v>
      </c>
      <c r="I80" s="1" t="s">
        <v>213</v>
      </c>
      <c r="L80" s="3"/>
      <c r="O80" s="4">
        <v>10076</v>
      </c>
      <c r="P80" s="1" t="s">
        <v>233</v>
      </c>
    </row>
    <row r="81" spans="1:16" x14ac:dyDescent="0.2">
      <c r="A81" s="1">
        <v>10095</v>
      </c>
      <c r="B81" s="1" t="s">
        <v>630</v>
      </c>
      <c r="G81" s="1">
        <v>1076</v>
      </c>
      <c r="H81" s="1" t="s">
        <v>226</v>
      </c>
      <c r="I81" s="1" t="s">
        <v>213</v>
      </c>
      <c r="L81" s="3"/>
      <c r="O81" s="4">
        <v>10077</v>
      </c>
      <c r="P81" s="1" t="s">
        <v>235</v>
      </c>
    </row>
    <row r="82" spans="1:16" x14ac:dyDescent="0.2">
      <c r="A82" s="1">
        <v>10096</v>
      </c>
      <c r="B82" s="1" t="s">
        <v>631</v>
      </c>
      <c r="G82" s="1">
        <v>1077</v>
      </c>
      <c r="H82" s="1" t="s">
        <v>228</v>
      </c>
      <c r="I82" s="1" t="s">
        <v>213</v>
      </c>
      <c r="L82" s="3"/>
      <c r="O82" s="4">
        <v>10078</v>
      </c>
      <c r="P82" s="1" t="s">
        <v>237</v>
      </c>
    </row>
    <row r="83" spans="1:16" x14ac:dyDescent="0.2">
      <c r="A83" s="1">
        <v>10097</v>
      </c>
      <c r="B83" s="1" t="s">
        <v>632</v>
      </c>
      <c r="G83" s="1">
        <v>1078</v>
      </c>
      <c r="H83" s="1" t="s">
        <v>230</v>
      </c>
      <c r="I83" s="1" t="s">
        <v>17</v>
      </c>
      <c r="L83" s="3"/>
      <c r="O83" s="4">
        <v>10079</v>
      </c>
      <c r="P83" s="1" t="s">
        <v>239</v>
      </c>
    </row>
    <row r="84" spans="1:16" x14ac:dyDescent="0.2">
      <c r="A84" s="1">
        <v>10099</v>
      </c>
      <c r="B84" s="1" t="s">
        <v>633</v>
      </c>
      <c r="G84" s="1">
        <v>1079</v>
      </c>
      <c r="H84" s="1" t="s">
        <v>232</v>
      </c>
      <c r="I84" s="1" t="s">
        <v>17</v>
      </c>
      <c r="L84" s="3"/>
      <c r="O84" s="4">
        <v>10080</v>
      </c>
      <c r="P84" s="1" t="s">
        <v>241</v>
      </c>
    </row>
    <row r="85" spans="1:16" x14ac:dyDescent="0.2">
      <c r="A85" s="1">
        <v>10101</v>
      </c>
      <c r="B85" s="1" t="s">
        <v>634</v>
      </c>
      <c r="G85" s="1">
        <v>1080</v>
      </c>
      <c r="H85" s="1" t="s">
        <v>234</v>
      </c>
      <c r="I85" s="1" t="s">
        <v>62</v>
      </c>
      <c r="L85" s="3"/>
      <c r="O85" s="4">
        <v>10081</v>
      </c>
      <c r="P85" s="1" t="s">
        <v>243</v>
      </c>
    </row>
    <row r="86" spans="1:16" x14ac:dyDescent="0.2">
      <c r="A86" s="1">
        <v>10102</v>
      </c>
      <c r="B86" s="1" t="s">
        <v>635</v>
      </c>
      <c r="G86" s="1">
        <v>1081</v>
      </c>
      <c r="H86" s="1" t="s">
        <v>236</v>
      </c>
      <c r="I86" s="1" t="s">
        <v>62</v>
      </c>
      <c r="L86" s="3"/>
      <c r="O86" s="4">
        <v>10082</v>
      </c>
      <c r="P86" s="1" t="s">
        <v>245</v>
      </c>
    </row>
    <row r="87" spans="1:16" x14ac:dyDescent="0.2">
      <c r="A87" s="1">
        <v>10103</v>
      </c>
      <c r="B87" s="1" t="s">
        <v>636</v>
      </c>
      <c r="G87" s="1">
        <v>1082</v>
      </c>
      <c r="H87" s="1" t="s">
        <v>238</v>
      </c>
      <c r="I87" s="1" t="s">
        <v>62</v>
      </c>
      <c r="L87" s="3"/>
      <c r="O87" s="4">
        <v>10083</v>
      </c>
      <c r="P87" s="1" t="s">
        <v>247</v>
      </c>
    </row>
    <row r="88" spans="1:16" x14ac:dyDescent="0.2">
      <c r="A88" s="1">
        <v>10104</v>
      </c>
      <c r="B88" s="1" t="s">
        <v>637</v>
      </c>
      <c r="G88" s="1">
        <v>1083</v>
      </c>
      <c r="H88" s="1" t="s">
        <v>240</v>
      </c>
      <c r="I88" s="1" t="s">
        <v>58</v>
      </c>
      <c r="L88" s="3"/>
      <c r="O88" s="4">
        <v>10084</v>
      </c>
      <c r="P88" s="1" t="s">
        <v>249</v>
      </c>
    </row>
    <row r="89" spans="1:16" x14ac:dyDescent="0.2">
      <c r="A89" s="1">
        <v>10105</v>
      </c>
      <c r="B89" s="1" t="s">
        <v>638</v>
      </c>
      <c r="G89" s="1">
        <v>1084</v>
      </c>
      <c r="H89" s="1" t="s">
        <v>242</v>
      </c>
      <c r="I89" s="1" t="s">
        <v>58</v>
      </c>
      <c r="L89" s="3"/>
      <c r="O89" s="4">
        <v>10085</v>
      </c>
      <c r="P89" s="1" t="s">
        <v>965</v>
      </c>
    </row>
    <row r="90" spans="1:16" x14ac:dyDescent="0.2">
      <c r="A90" s="1">
        <v>10106</v>
      </c>
      <c r="B90" s="1" t="s">
        <v>639</v>
      </c>
      <c r="G90" s="1">
        <v>1085</v>
      </c>
      <c r="H90" s="1" t="s">
        <v>244</v>
      </c>
      <c r="I90" s="1" t="s">
        <v>58</v>
      </c>
      <c r="L90" s="3"/>
      <c r="O90" s="4">
        <v>10087</v>
      </c>
      <c r="P90" s="1" t="s">
        <v>253</v>
      </c>
    </row>
    <row r="91" spans="1:16" x14ac:dyDescent="0.2">
      <c r="A91" s="1">
        <v>10107</v>
      </c>
      <c r="B91" s="1" t="s">
        <v>640</v>
      </c>
      <c r="G91" s="1">
        <v>1086</v>
      </c>
      <c r="H91" s="1" t="s">
        <v>246</v>
      </c>
      <c r="I91" s="1" t="s">
        <v>58</v>
      </c>
      <c r="L91" s="3"/>
      <c r="O91" s="4">
        <v>10088</v>
      </c>
      <c r="P91" s="1" t="s">
        <v>255</v>
      </c>
    </row>
    <row r="92" spans="1:16" x14ac:dyDescent="0.2">
      <c r="A92" s="1">
        <v>10108</v>
      </c>
      <c r="B92" s="1" t="s">
        <v>641</v>
      </c>
      <c r="G92" s="1">
        <v>1087</v>
      </c>
      <c r="H92" s="1" t="s">
        <v>248</v>
      </c>
      <c r="I92" s="1" t="s">
        <v>58</v>
      </c>
      <c r="L92" s="3"/>
      <c r="O92" s="4">
        <v>10089</v>
      </c>
      <c r="P92" s="1" t="s">
        <v>257</v>
      </c>
    </row>
    <row r="93" spans="1:16" x14ac:dyDescent="0.2">
      <c r="A93" s="1">
        <v>10110</v>
      </c>
      <c r="B93" s="1" t="s">
        <v>642</v>
      </c>
      <c r="G93" s="1">
        <v>1088</v>
      </c>
      <c r="H93" s="1" t="s">
        <v>250</v>
      </c>
      <c r="I93" s="1" t="s">
        <v>58</v>
      </c>
      <c r="L93" s="3"/>
      <c r="O93" s="4">
        <v>10090</v>
      </c>
      <c r="P93" s="1" t="s">
        <v>259</v>
      </c>
    </row>
    <row r="94" spans="1:16" x14ac:dyDescent="0.2">
      <c r="A94" s="1">
        <v>10113</v>
      </c>
      <c r="B94" s="1" t="s">
        <v>643</v>
      </c>
      <c r="G94" s="1">
        <v>1089</v>
      </c>
      <c r="H94" s="1" t="s">
        <v>251</v>
      </c>
      <c r="I94" s="1" t="s">
        <v>148</v>
      </c>
      <c r="L94" s="3"/>
      <c r="O94" s="4">
        <v>10091</v>
      </c>
      <c r="P94" s="1" t="s">
        <v>261</v>
      </c>
    </row>
    <row r="95" spans="1:16" x14ac:dyDescent="0.2">
      <c r="A95" s="1">
        <v>10114</v>
      </c>
      <c r="B95" s="1" t="s">
        <v>644</v>
      </c>
      <c r="G95" s="1">
        <v>1090</v>
      </c>
      <c r="H95" s="1" t="s">
        <v>252</v>
      </c>
      <c r="I95" s="1" t="s">
        <v>148</v>
      </c>
      <c r="L95" s="3"/>
      <c r="O95" s="4">
        <v>10092</v>
      </c>
      <c r="P95" s="1" t="s">
        <v>263</v>
      </c>
    </row>
    <row r="96" spans="1:16" x14ac:dyDescent="0.2">
      <c r="A96" s="1">
        <v>10115</v>
      </c>
      <c r="B96" s="1" t="s">
        <v>645</v>
      </c>
      <c r="G96" s="1">
        <v>1091</v>
      </c>
      <c r="H96" s="1" t="s">
        <v>254</v>
      </c>
      <c r="I96" s="1" t="s">
        <v>17</v>
      </c>
      <c r="L96" s="3"/>
      <c r="O96" s="4">
        <v>10093</v>
      </c>
      <c r="P96" s="1" t="s">
        <v>265</v>
      </c>
    </row>
    <row r="97" spans="1:16" x14ac:dyDescent="0.2">
      <c r="A97" s="1">
        <v>10116</v>
      </c>
      <c r="B97" s="1" t="s">
        <v>646</v>
      </c>
      <c r="G97" s="1">
        <v>1092</v>
      </c>
      <c r="H97" s="1" t="s">
        <v>256</v>
      </c>
      <c r="I97" s="1" t="s">
        <v>17</v>
      </c>
      <c r="L97" s="3"/>
      <c r="O97" s="4">
        <v>10094</v>
      </c>
      <c r="P97" s="1" t="s">
        <v>267</v>
      </c>
    </row>
    <row r="98" spans="1:16" x14ac:dyDescent="0.2">
      <c r="A98" s="1">
        <v>10117</v>
      </c>
      <c r="B98" s="1" t="s">
        <v>647</v>
      </c>
      <c r="G98" s="1">
        <v>1093</v>
      </c>
      <c r="H98" s="1" t="s">
        <v>258</v>
      </c>
      <c r="I98" s="1" t="s">
        <v>17</v>
      </c>
      <c r="L98" s="3"/>
      <c r="O98" s="4">
        <v>10095</v>
      </c>
      <c r="P98" s="1" t="s">
        <v>269</v>
      </c>
    </row>
    <row r="99" spans="1:16" x14ac:dyDescent="0.2">
      <c r="A99" s="1">
        <v>10118</v>
      </c>
      <c r="B99" s="1" t="s">
        <v>648</v>
      </c>
      <c r="G99" s="1">
        <v>1094</v>
      </c>
      <c r="H99" s="1" t="s">
        <v>260</v>
      </c>
      <c r="I99" s="1" t="s">
        <v>17</v>
      </c>
      <c r="L99" s="3"/>
      <c r="O99" s="4">
        <v>10096</v>
      </c>
      <c r="P99" s="1" t="s">
        <v>271</v>
      </c>
    </row>
    <row r="100" spans="1:16" x14ac:dyDescent="0.2">
      <c r="A100" s="1">
        <v>10120</v>
      </c>
      <c r="B100" s="1" t="s">
        <v>649</v>
      </c>
      <c r="G100" s="1">
        <v>1095</v>
      </c>
      <c r="H100" s="1" t="s">
        <v>262</v>
      </c>
      <c r="I100" s="1" t="s">
        <v>17</v>
      </c>
      <c r="L100" s="3"/>
      <c r="O100" s="4">
        <v>10097</v>
      </c>
      <c r="P100" s="1" t="s">
        <v>273</v>
      </c>
    </row>
    <row r="101" spans="1:16" x14ac:dyDescent="0.2">
      <c r="A101" s="1">
        <v>10122</v>
      </c>
      <c r="B101" s="1" t="s">
        <v>650</v>
      </c>
      <c r="G101" s="1">
        <v>1096</v>
      </c>
      <c r="H101" s="1" t="s">
        <v>264</v>
      </c>
      <c r="I101" s="1" t="s">
        <v>17</v>
      </c>
      <c r="L101" s="3"/>
      <c r="O101" s="4">
        <v>10098</v>
      </c>
      <c r="P101" s="1" t="s">
        <v>277</v>
      </c>
    </row>
    <row r="102" spans="1:16" x14ac:dyDescent="0.2">
      <c r="A102" s="1">
        <v>10123</v>
      </c>
      <c r="B102" s="1" t="s">
        <v>651</v>
      </c>
      <c r="G102" s="1">
        <v>1097</v>
      </c>
      <c r="H102" s="1" t="s">
        <v>266</v>
      </c>
      <c r="I102" s="1" t="s">
        <v>17</v>
      </c>
      <c r="L102" s="3"/>
      <c r="O102" s="4">
        <v>10099</v>
      </c>
      <c r="P102" s="1" t="s">
        <v>279</v>
      </c>
    </row>
    <row r="103" spans="1:16" x14ac:dyDescent="0.2">
      <c r="A103" s="1">
        <v>10124</v>
      </c>
      <c r="B103" s="1" t="s">
        <v>652</v>
      </c>
      <c r="G103" s="1">
        <v>1098</v>
      </c>
      <c r="H103" s="1" t="s">
        <v>268</v>
      </c>
      <c r="I103" s="1" t="s">
        <v>17</v>
      </c>
      <c r="L103" s="3"/>
      <c r="O103" s="4">
        <v>10100</v>
      </c>
      <c r="P103" s="1" t="s">
        <v>282</v>
      </c>
    </row>
    <row r="104" spans="1:16" x14ac:dyDescent="0.2">
      <c r="A104" s="1">
        <v>10125</v>
      </c>
      <c r="B104" s="1" t="s">
        <v>653</v>
      </c>
      <c r="G104" s="1">
        <v>1099</v>
      </c>
      <c r="H104" s="1" t="s">
        <v>270</v>
      </c>
      <c r="I104" s="1" t="s">
        <v>17</v>
      </c>
      <c r="L104" s="3"/>
      <c r="O104" s="4">
        <v>10101</v>
      </c>
      <c r="P104" s="1" t="s">
        <v>285</v>
      </c>
    </row>
    <row r="105" spans="1:16" x14ac:dyDescent="0.2">
      <c r="A105" s="1">
        <v>10127</v>
      </c>
      <c r="B105" s="1" t="s">
        <v>654</v>
      </c>
      <c r="G105" s="1">
        <v>1100</v>
      </c>
      <c r="H105" s="1" t="s">
        <v>272</v>
      </c>
      <c r="I105" s="1" t="s">
        <v>17</v>
      </c>
      <c r="L105" s="3"/>
      <c r="O105" s="4">
        <v>10102</v>
      </c>
      <c r="P105" s="1" t="s">
        <v>287</v>
      </c>
    </row>
    <row r="106" spans="1:16" x14ac:dyDescent="0.2">
      <c r="A106" s="1">
        <v>10128</v>
      </c>
      <c r="B106" s="1" t="s">
        <v>655</v>
      </c>
      <c r="G106" s="1">
        <v>1101</v>
      </c>
      <c r="H106" s="1" t="s">
        <v>274</v>
      </c>
      <c r="I106" s="1" t="s">
        <v>275</v>
      </c>
      <c r="L106" s="3"/>
      <c r="O106" s="4">
        <v>10103</v>
      </c>
      <c r="P106" s="1" t="s">
        <v>289</v>
      </c>
    </row>
    <row r="107" spans="1:16" x14ac:dyDescent="0.2">
      <c r="A107" s="1">
        <v>10130</v>
      </c>
      <c r="B107" s="1" t="s">
        <v>656</v>
      </c>
      <c r="G107" s="1">
        <v>1102</v>
      </c>
      <c r="H107" s="1" t="s">
        <v>278</v>
      </c>
      <c r="I107" s="1" t="s">
        <v>275</v>
      </c>
      <c r="L107" s="3"/>
      <c r="O107" s="4">
        <v>10104</v>
      </c>
      <c r="P107" s="1" t="s">
        <v>292</v>
      </c>
    </row>
    <row r="108" spans="1:16" x14ac:dyDescent="0.2">
      <c r="A108" s="1">
        <v>10132</v>
      </c>
      <c r="B108" s="1" t="s">
        <v>657</v>
      </c>
      <c r="G108" s="1">
        <v>1103</v>
      </c>
      <c r="H108" s="1" t="s">
        <v>280</v>
      </c>
      <c r="I108" s="1" t="s">
        <v>281</v>
      </c>
      <c r="L108" s="3"/>
      <c r="O108" s="4">
        <v>10105</v>
      </c>
      <c r="P108" s="1" t="s">
        <v>294</v>
      </c>
    </row>
    <row r="109" spans="1:16" x14ac:dyDescent="0.2">
      <c r="A109" s="1">
        <v>10133</v>
      </c>
      <c r="B109" s="1" t="s">
        <v>658</v>
      </c>
      <c r="G109" s="1">
        <v>1104</v>
      </c>
      <c r="H109" s="1" t="s">
        <v>283</v>
      </c>
      <c r="I109" s="1" t="s">
        <v>281</v>
      </c>
      <c r="L109" s="3"/>
      <c r="O109" s="4">
        <v>10106</v>
      </c>
      <c r="P109" s="1" t="s">
        <v>296</v>
      </c>
    </row>
    <row r="110" spans="1:16" x14ac:dyDescent="0.2">
      <c r="A110" s="1">
        <v>10135</v>
      </c>
      <c r="B110" s="1" t="s">
        <v>659</v>
      </c>
      <c r="G110" s="1">
        <v>1105</v>
      </c>
      <c r="H110" s="1" t="s">
        <v>286</v>
      </c>
      <c r="I110" s="1" t="s">
        <v>281</v>
      </c>
      <c r="L110" s="3"/>
      <c r="O110" s="4">
        <v>10107</v>
      </c>
      <c r="P110" s="1" t="s">
        <v>298</v>
      </c>
    </row>
    <row r="111" spans="1:16" x14ac:dyDescent="0.2">
      <c r="A111" s="1">
        <v>10137</v>
      </c>
      <c r="B111" s="1" t="s">
        <v>660</v>
      </c>
      <c r="G111" s="1">
        <v>1106</v>
      </c>
      <c r="H111" s="1" t="s">
        <v>288</v>
      </c>
      <c r="I111" s="1" t="s">
        <v>281</v>
      </c>
      <c r="L111" s="3"/>
      <c r="O111" s="4">
        <v>10108</v>
      </c>
      <c r="P111" s="1" t="s">
        <v>300</v>
      </c>
    </row>
    <row r="112" spans="1:16" x14ac:dyDescent="0.2">
      <c r="A112" s="1">
        <v>10138</v>
      </c>
      <c r="B112" s="1" t="s">
        <v>661</v>
      </c>
      <c r="G112" s="1">
        <v>1107</v>
      </c>
      <c r="H112" s="1" t="s">
        <v>290</v>
      </c>
      <c r="I112" s="1" t="s">
        <v>281</v>
      </c>
      <c r="L112" s="3"/>
      <c r="O112" s="4">
        <v>10109</v>
      </c>
      <c r="P112" s="1" t="s">
        <v>303</v>
      </c>
    </row>
    <row r="113" spans="1:16" x14ac:dyDescent="0.2">
      <c r="A113" s="1">
        <v>10140</v>
      </c>
      <c r="B113" s="1" t="s">
        <v>662</v>
      </c>
      <c r="G113" s="1">
        <v>1108</v>
      </c>
      <c r="H113" s="1" t="s">
        <v>293</v>
      </c>
      <c r="I113" s="1" t="s">
        <v>281</v>
      </c>
      <c r="L113" s="3"/>
      <c r="O113" s="4">
        <v>10110</v>
      </c>
      <c r="P113" s="1" t="s">
        <v>305</v>
      </c>
    </row>
    <row r="114" spans="1:16" x14ac:dyDescent="0.2">
      <c r="A114" s="1">
        <v>10143</v>
      </c>
      <c r="B114" s="1" t="s">
        <v>663</v>
      </c>
      <c r="G114" s="1">
        <v>1109</v>
      </c>
      <c r="H114" s="1" t="s">
        <v>295</v>
      </c>
      <c r="I114" s="1" t="s">
        <v>281</v>
      </c>
      <c r="L114" s="3"/>
      <c r="O114" s="4" t="s">
        <v>307</v>
      </c>
      <c r="P114" s="1" t="s">
        <v>308</v>
      </c>
    </row>
    <row r="115" spans="1:16" x14ac:dyDescent="0.2">
      <c r="A115" s="1">
        <v>10144</v>
      </c>
      <c r="B115" s="1" t="s">
        <v>664</v>
      </c>
      <c r="G115" s="1">
        <v>1110</v>
      </c>
      <c r="H115" s="1" t="s">
        <v>297</v>
      </c>
      <c r="I115" s="1" t="s">
        <v>136</v>
      </c>
      <c r="L115" s="3"/>
      <c r="O115" s="4" t="s">
        <v>310</v>
      </c>
      <c r="P115" s="1" t="s">
        <v>311</v>
      </c>
    </row>
    <row r="116" spans="1:16" x14ac:dyDescent="0.2">
      <c r="A116" s="1">
        <v>10145</v>
      </c>
      <c r="B116" s="1" t="s">
        <v>665</v>
      </c>
      <c r="G116" s="1">
        <v>1111</v>
      </c>
      <c r="H116" s="1" t="s">
        <v>299</v>
      </c>
      <c r="I116" s="1" t="s">
        <v>136</v>
      </c>
      <c r="L116" s="3"/>
      <c r="O116" s="4" t="s">
        <v>313</v>
      </c>
      <c r="P116" s="1" t="s">
        <v>314</v>
      </c>
    </row>
    <row r="117" spans="1:16" x14ac:dyDescent="0.2">
      <c r="A117" s="1">
        <v>10147</v>
      </c>
      <c r="B117" s="1" t="s">
        <v>666</v>
      </c>
      <c r="G117" s="1">
        <v>1112</v>
      </c>
      <c r="H117" s="1" t="s">
        <v>301</v>
      </c>
      <c r="I117" s="1" t="s">
        <v>136</v>
      </c>
      <c r="L117" s="3"/>
      <c r="O117" s="4" t="s">
        <v>316</v>
      </c>
      <c r="P117" s="1" t="s">
        <v>317</v>
      </c>
    </row>
    <row r="118" spans="1:16" x14ac:dyDescent="0.2">
      <c r="A118" s="1">
        <v>10148</v>
      </c>
      <c r="B118" s="1" t="s">
        <v>667</v>
      </c>
      <c r="G118" s="1">
        <v>1113</v>
      </c>
      <c r="H118" s="1" t="s">
        <v>304</v>
      </c>
      <c r="I118" s="1" t="s">
        <v>275</v>
      </c>
      <c r="L118" s="3"/>
      <c r="O118" s="4" t="s">
        <v>320</v>
      </c>
      <c r="P118" s="1" t="s">
        <v>321</v>
      </c>
    </row>
    <row r="119" spans="1:16" x14ac:dyDescent="0.2">
      <c r="A119" s="1">
        <v>10149</v>
      </c>
      <c r="B119" s="1" t="s">
        <v>668</v>
      </c>
      <c r="G119" s="1">
        <v>1114</v>
      </c>
      <c r="H119" s="1" t="s">
        <v>306</v>
      </c>
      <c r="I119" s="1" t="s">
        <v>275</v>
      </c>
      <c r="L119" s="3"/>
      <c r="O119" s="4" t="s">
        <v>323</v>
      </c>
      <c r="P119" s="1" t="s">
        <v>966</v>
      </c>
    </row>
    <row r="120" spans="1:16" x14ac:dyDescent="0.2">
      <c r="A120" s="1">
        <v>10151</v>
      </c>
      <c r="B120" s="1" t="s">
        <v>669</v>
      </c>
      <c r="G120" s="1">
        <v>1115</v>
      </c>
      <c r="H120" s="1" t="s">
        <v>309</v>
      </c>
      <c r="I120" s="1" t="s">
        <v>17</v>
      </c>
      <c r="L120" s="3"/>
      <c r="O120" s="4" t="s">
        <v>967</v>
      </c>
      <c r="P120" s="1" t="s">
        <v>968</v>
      </c>
    </row>
    <row r="121" spans="1:16" x14ac:dyDescent="0.2">
      <c r="A121" s="1">
        <v>10152</v>
      </c>
      <c r="B121" s="1" t="s">
        <v>670</v>
      </c>
      <c r="G121" s="1">
        <v>1116</v>
      </c>
      <c r="H121" s="1" t="s">
        <v>312</v>
      </c>
      <c r="I121" s="1" t="s">
        <v>17</v>
      </c>
      <c r="L121" s="3"/>
      <c r="O121" s="4" t="s">
        <v>969</v>
      </c>
      <c r="P121" s="1" t="s">
        <v>970</v>
      </c>
    </row>
    <row r="122" spans="1:16" x14ac:dyDescent="0.2">
      <c r="A122" s="1">
        <v>10153</v>
      </c>
      <c r="B122" s="1" t="s">
        <v>671</v>
      </c>
      <c r="G122" s="1">
        <v>1117</v>
      </c>
      <c r="H122" s="1" t="s">
        <v>315</v>
      </c>
      <c r="I122" s="1" t="s">
        <v>17</v>
      </c>
      <c r="L122" s="3"/>
      <c r="O122" s="4" t="s">
        <v>971</v>
      </c>
      <c r="P122" s="1" t="s">
        <v>972</v>
      </c>
    </row>
    <row r="123" spans="1:16" x14ac:dyDescent="0.2">
      <c r="A123" s="1">
        <v>10154</v>
      </c>
      <c r="B123" s="1" t="s">
        <v>672</v>
      </c>
      <c r="G123" s="1">
        <v>1118</v>
      </c>
      <c r="H123" s="1" t="s">
        <v>318</v>
      </c>
      <c r="I123" s="1" t="s">
        <v>319</v>
      </c>
      <c r="L123" s="3"/>
      <c r="O123" s="4" t="s">
        <v>973</v>
      </c>
      <c r="P123" s="1" t="s">
        <v>974</v>
      </c>
    </row>
    <row r="124" spans="1:16" x14ac:dyDescent="0.2">
      <c r="A124" s="1">
        <v>10156</v>
      </c>
      <c r="B124" s="1" t="s">
        <v>673</v>
      </c>
      <c r="G124" s="1">
        <v>1119</v>
      </c>
      <c r="H124" s="1" t="s">
        <v>322</v>
      </c>
      <c r="I124" s="1" t="s">
        <v>319</v>
      </c>
      <c r="L124" s="3"/>
      <c r="O124" s="4" t="s">
        <v>975</v>
      </c>
      <c r="P124" s="1" t="s">
        <v>976</v>
      </c>
    </row>
    <row r="125" spans="1:16" x14ac:dyDescent="0.2">
      <c r="A125" s="1">
        <v>10157</v>
      </c>
      <c r="B125" s="1" t="s">
        <v>674</v>
      </c>
      <c r="G125" s="1">
        <v>1120</v>
      </c>
      <c r="H125" s="1" t="s">
        <v>324</v>
      </c>
      <c r="I125" s="1" t="s">
        <v>319</v>
      </c>
      <c r="L125" s="3"/>
      <c r="O125" s="4" t="s">
        <v>977</v>
      </c>
      <c r="P125" s="1" t="s">
        <v>978</v>
      </c>
    </row>
    <row r="126" spans="1:16" x14ac:dyDescent="0.2">
      <c r="A126" s="1">
        <v>10158</v>
      </c>
      <c r="B126" s="1" t="s">
        <v>675</v>
      </c>
      <c r="G126" s="1">
        <v>1121</v>
      </c>
      <c r="H126" s="1" t="s">
        <v>327</v>
      </c>
      <c r="I126" s="1" t="s">
        <v>319</v>
      </c>
      <c r="L126" s="3"/>
      <c r="O126" s="4" t="s">
        <v>979</v>
      </c>
      <c r="P126" s="1" t="s">
        <v>980</v>
      </c>
    </row>
    <row r="127" spans="1:16" x14ac:dyDescent="0.2">
      <c r="A127" s="1">
        <v>10159</v>
      </c>
      <c r="B127" s="1" t="s">
        <v>676</v>
      </c>
      <c r="G127" s="1">
        <v>1122</v>
      </c>
      <c r="H127" s="1" t="s">
        <v>329</v>
      </c>
      <c r="I127" s="1" t="s">
        <v>319</v>
      </c>
      <c r="L127" s="3"/>
      <c r="O127" s="4" t="s">
        <v>981</v>
      </c>
      <c r="P127" s="1" t="s">
        <v>982</v>
      </c>
    </row>
    <row r="128" spans="1:16" x14ac:dyDescent="0.2">
      <c r="A128" s="1">
        <v>10160</v>
      </c>
      <c r="B128" s="1" t="s">
        <v>677</v>
      </c>
      <c r="G128" s="1">
        <v>1123</v>
      </c>
      <c r="H128" s="1" t="s">
        <v>332</v>
      </c>
      <c r="I128" s="1" t="s">
        <v>319</v>
      </c>
      <c r="L128" s="3"/>
      <c r="O128" s="4" t="s">
        <v>983</v>
      </c>
      <c r="P128" s="1" t="s">
        <v>984</v>
      </c>
    </row>
    <row r="129" spans="1:16" x14ac:dyDescent="0.2">
      <c r="A129" s="1">
        <v>10162</v>
      </c>
      <c r="B129" s="1" t="s">
        <v>678</v>
      </c>
      <c r="G129" s="1">
        <v>1124</v>
      </c>
      <c r="H129" s="1" t="s">
        <v>335</v>
      </c>
      <c r="I129" s="1" t="s">
        <v>319</v>
      </c>
      <c r="L129" s="3"/>
      <c r="O129" s="4" t="s">
        <v>985</v>
      </c>
      <c r="P129" s="1" t="s">
        <v>986</v>
      </c>
    </row>
    <row r="130" spans="1:16" x14ac:dyDescent="0.2">
      <c r="A130" s="1">
        <v>10165</v>
      </c>
      <c r="B130" s="1" t="s">
        <v>679</v>
      </c>
      <c r="G130" s="1">
        <v>1125</v>
      </c>
      <c r="H130" s="1" t="s">
        <v>338</v>
      </c>
      <c r="I130" s="1" t="s">
        <v>319</v>
      </c>
      <c r="L130" s="3"/>
      <c r="O130" s="4" t="s">
        <v>987</v>
      </c>
      <c r="P130" s="1" t="s">
        <v>988</v>
      </c>
    </row>
    <row r="131" spans="1:16" x14ac:dyDescent="0.2">
      <c r="A131" s="1">
        <v>10201</v>
      </c>
      <c r="B131" s="1" t="s">
        <v>680</v>
      </c>
      <c r="G131" s="1">
        <v>1126</v>
      </c>
      <c r="H131" s="1" t="s">
        <v>341</v>
      </c>
      <c r="I131" s="1" t="s">
        <v>319</v>
      </c>
      <c r="L131" s="3"/>
      <c r="O131" s="4" t="s">
        <v>989</v>
      </c>
      <c r="P131" s="1" t="s">
        <v>990</v>
      </c>
    </row>
    <row r="132" spans="1:16" x14ac:dyDescent="0.2">
      <c r="A132" s="1">
        <v>10202</v>
      </c>
      <c r="B132" s="1" t="s">
        <v>681</v>
      </c>
      <c r="G132" s="1">
        <v>1127</v>
      </c>
      <c r="H132" s="1" t="s">
        <v>344</v>
      </c>
      <c r="I132" s="1" t="s">
        <v>319</v>
      </c>
      <c r="L132" s="3"/>
      <c r="O132" s="4" t="s">
        <v>991</v>
      </c>
      <c r="P132" s="1" t="s">
        <v>992</v>
      </c>
    </row>
    <row r="133" spans="1:16" x14ac:dyDescent="0.2">
      <c r="A133" s="1">
        <v>10203</v>
      </c>
      <c r="B133" s="1" t="s">
        <v>682</v>
      </c>
      <c r="G133" s="1">
        <v>1128</v>
      </c>
      <c r="H133" s="1" t="s">
        <v>347</v>
      </c>
      <c r="I133" s="1" t="s">
        <v>319</v>
      </c>
      <c r="L133" s="3"/>
      <c r="O133" s="4" t="s">
        <v>993</v>
      </c>
      <c r="P133" s="1" t="s">
        <v>994</v>
      </c>
    </row>
    <row r="134" spans="1:16" x14ac:dyDescent="0.2">
      <c r="A134" s="1">
        <v>10204</v>
      </c>
      <c r="B134" s="1" t="s">
        <v>683</v>
      </c>
      <c r="G134" s="1">
        <v>1129</v>
      </c>
      <c r="H134" s="1" t="s">
        <v>350</v>
      </c>
      <c r="I134" s="1" t="s">
        <v>351</v>
      </c>
      <c r="L134" s="3"/>
      <c r="O134" s="4" t="s">
        <v>995</v>
      </c>
      <c r="P134" s="1" t="s">
        <v>996</v>
      </c>
    </row>
    <row r="135" spans="1:16" x14ac:dyDescent="0.2">
      <c r="A135" s="1">
        <v>10206</v>
      </c>
      <c r="B135" s="1" t="s">
        <v>684</v>
      </c>
      <c r="G135" s="1">
        <v>1130</v>
      </c>
      <c r="H135" s="1" t="s">
        <v>354</v>
      </c>
      <c r="I135" s="1" t="s">
        <v>351</v>
      </c>
      <c r="L135" s="3"/>
      <c r="O135" s="4" t="s">
        <v>997</v>
      </c>
      <c r="P135" s="1" t="s">
        <v>998</v>
      </c>
    </row>
    <row r="136" spans="1:16" x14ac:dyDescent="0.2">
      <c r="A136" s="1">
        <v>10207</v>
      </c>
      <c r="B136" s="1" t="s">
        <v>685</v>
      </c>
      <c r="G136" s="1">
        <v>1131</v>
      </c>
      <c r="H136" s="1" t="s">
        <v>357</v>
      </c>
      <c r="I136" s="1" t="s">
        <v>188</v>
      </c>
      <c r="L136" s="3"/>
      <c r="O136" s="4" t="s">
        <v>999</v>
      </c>
      <c r="P136" s="1" t="s">
        <v>1000</v>
      </c>
    </row>
    <row r="137" spans="1:16" x14ac:dyDescent="0.2">
      <c r="A137" s="1">
        <v>10208</v>
      </c>
      <c r="B137" s="1" t="s">
        <v>686</v>
      </c>
      <c r="G137" s="1">
        <v>1132</v>
      </c>
      <c r="H137" s="1" t="s">
        <v>360</v>
      </c>
      <c r="I137" s="1" t="s">
        <v>188</v>
      </c>
      <c r="L137" s="3"/>
      <c r="O137" s="4" t="s">
        <v>1001</v>
      </c>
      <c r="P137" s="1" t="s">
        <v>1002</v>
      </c>
    </row>
    <row r="138" spans="1:16" x14ac:dyDescent="0.2">
      <c r="A138" s="1">
        <v>10211</v>
      </c>
      <c r="B138" s="1" t="s">
        <v>687</v>
      </c>
      <c r="G138" s="1">
        <v>1133</v>
      </c>
      <c r="H138" s="1" t="s">
        <v>364</v>
      </c>
      <c r="I138" s="1" t="s">
        <v>188</v>
      </c>
      <c r="L138" s="3"/>
      <c r="O138" s="4" t="s">
        <v>1003</v>
      </c>
      <c r="P138" s="1" t="s">
        <v>1004</v>
      </c>
    </row>
    <row r="139" spans="1:16" x14ac:dyDescent="0.2">
      <c r="A139" s="1">
        <v>10213</v>
      </c>
      <c r="B139" s="1" t="s">
        <v>688</v>
      </c>
      <c r="G139" s="1">
        <v>1134</v>
      </c>
      <c r="H139" s="1" t="s">
        <v>367</v>
      </c>
      <c r="I139" s="1" t="s">
        <v>188</v>
      </c>
      <c r="L139" s="3"/>
      <c r="O139" s="4" t="s">
        <v>1005</v>
      </c>
      <c r="P139" s="1" t="s">
        <v>1006</v>
      </c>
    </row>
    <row r="140" spans="1:16" x14ac:dyDescent="0.2">
      <c r="A140" s="1">
        <v>10250</v>
      </c>
      <c r="B140" s="1" t="s">
        <v>689</v>
      </c>
      <c r="G140" s="1">
        <v>1135</v>
      </c>
      <c r="H140" s="1" t="s">
        <v>370</v>
      </c>
      <c r="I140" s="1" t="s">
        <v>188</v>
      </c>
      <c r="L140" s="3"/>
      <c r="O140" s="4" t="s">
        <v>1007</v>
      </c>
      <c r="P140" s="1" t="s">
        <v>1008</v>
      </c>
    </row>
    <row r="141" spans="1:16" x14ac:dyDescent="0.2">
      <c r="A141" s="1">
        <v>10255</v>
      </c>
      <c r="B141" s="1" t="s">
        <v>690</v>
      </c>
      <c r="G141" s="1">
        <v>1136</v>
      </c>
      <c r="H141" s="1" t="s">
        <v>373</v>
      </c>
      <c r="I141" s="1" t="s">
        <v>188</v>
      </c>
      <c r="L141" s="3"/>
      <c r="O141" s="4" t="s">
        <v>325</v>
      </c>
      <c r="P141" s="1" t="s">
        <v>326</v>
      </c>
    </row>
    <row r="142" spans="1:16" x14ac:dyDescent="0.2">
      <c r="A142" s="1">
        <v>10260</v>
      </c>
      <c r="B142" s="1" t="s">
        <v>691</v>
      </c>
      <c r="G142" s="1">
        <v>1137</v>
      </c>
      <c r="H142" s="1" t="s">
        <v>376</v>
      </c>
      <c r="I142" s="1" t="s">
        <v>136</v>
      </c>
      <c r="L142" s="3"/>
      <c r="O142" s="4" t="s">
        <v>1009</v>
      </c>
      <c r="P142" s="1" t="s">
        <v>1010</v>
      </c>
    </row>
    <row r="143" spans="1:16" x14ac:dyDescent="0.2">
      <c r="A143" s="1">
        <v>10317</v>
      </c>
      <c r="B143" s="1" t="s">
        <v>692</v>
      </c>
      <c r="G143" s="1">
        <v>1138</v>
      </c>
      <c r="H143" s="1" t="s">
        <v>379</v>
      </c>
      <c r="I143" s="1" t="s">
        <v>136</v>
      </c>
      <c r="L143" s="3"/>
      <c r="O143" s="4" t="s">
        <v>1011</v>
      </c>
      <c r="P143" s="1" t="s">
        <v>1012</v>
      </c>
    </row>
    <row r="144" spans="1:16" x14ac:dyDescent="0.2">
      <c r="A144" s="1">
        <v>10345</v>
      </c>
      <c r="B144" s="1" t="s">
        <v>693</v>
      </c>
      <c r="G144" s="1">
        <v>1139</v>
      </c>
      <c r="H144" s="1" t="s">
        <v>382</v>
      </c>
      <c r="I144" s="1" t="s">
        <v>136</v>
      </c>
      <c r="L144" s="3"/>
      <c r="O144" s="4" t="s">
        <v>1013</v>
      </c>
      <c r="P144" s="1" t="s">
        <v>1014</v>
      </c>
    </row>
    <row r="145" spans="1:16" x14ac:dyDescent="0.2">
      <c r="A145" s="1">
        <v>10350</v>
      </c>
      <c r="B145" s="1" t="s">
        <v>694</v>
      </c>
      <c r="G145" s="1">
        <v>1140</v>
      </c>
      <c r="H145" s="1" t="s">
        <v>385</v>
      </c>
      <c r="I145" s="1" t="s">
        <v>17</v>
      </c>
      <c r="L145" s="3"/>
      <c r="O145" s="4" t="s">
        <v>1015</v>
      </c>
      <c r="P145" s="1" t="s">
        <v>1016</v>
      </c>
    </row>
    <row r="146" spans="1:16" x14ac:dyDescent="0.2">
      <c r="A146" s="1">
        <v>10430</v>
      </c>
      <c r="B146" s="1" t="s">
        <v>695</v>
      </c>
      <c r="G146" s="1">
        <v>1141</v>
      </c>
      <c r="H146" s="1" t="s">
        <v>388</v>
      </c>
      <c r="I146" s="1" t="s">
        <v>319</v>
      </c>
      <c r="L146" s="3"/>
      <c r="O146" s="4" t="s">
        <v>1017</v>
      </c>
      <c r="P146" s="1" t="s">
        <v>1018</v>
      </c>
    </row>
    <row r="147" spans="1:16" x14ac:dyDescent="0.2">
      <c r="A147" s="1">
        <v>10450</v>
      </c>
      <c r="B147" s="1" t="s">
        <v>696</v>
      </c>
      <c r="G147" s="1">
        <v>1142</v>
      </c>
      <c r="H147" s="1" t="s">
        <v>390</v>
      </c>
      <c r="I147" s="1" t="s">
        <v>319</v>
      </c>
      <c r="L147" s="3"/>
      <c r="O147" s="4" t="s">
        <v>1019</v>
      </c>
      <c r="P147" s="1" t="s">
        <v>1020</v>
      </c>
    </row>
    <row r="148" spans="1:16" x14ac:dyDescent="0.2">
      <c r="A148" s="1">
        <v>10510</v>
      </c>
      <c r="B148" s="1" t="s">
        <v>697</v>
      </c>
      <c r="G148" s="1">
        <v>1143</v>
      </c>
      <c r="H148" s="1" t="s">
        <v>393</v>
      </c>
      <c r="I148" s="1" t="s">
        <v>319</v>
      </c>
      <c r="L148" s="3"/>
      <c r="O148" s="4" t="s">
        <v>1021</v>
      </c>
      <c r="P148" s="1" t="s">
        <v>1022</v>
      </c>
    </row>
    <row r="149" spans="1:16" x14ac:dyDescent="0.2">
      <c r="A149" s="1">
        <v>10515</v>
      </c>
      <c r="B149" s="1" t="s">
        <v>698</v>
      </c>
      <c r="G149" s="1">
        <v>1144</v>
      </c>
      <c r="H149" s="1" t="s">
        <v>396</v>
      </c>
      <c r="I149" s="1" t="s">
        <v>319</v>
      </c>
      <c r="L149" s="3"/>
      <c r="O149" s="4" t="s">
        <v>1023</v>
      </c>
      <c r="P149" s="1" t="s">
        <v>1024</v>
      </c>
    </row>
    <row r="150" spans="1:16" x14ac:dyDescent="0.2">
      <c r="A150" s="1">
        <v>10575</v>
      </c>
      <c r="B150" s="1" t="s">
        <v>699</v>
      </c>
      <c r="G150" s="1">
        <v>1145</v>
      </c>
      <c r="H150" s="1" t="s">
        <v>399</v>
      </c>
      <c r="I150" s="1" t="s">
        <v>319</v>
      </c>
      <c r="L150" s="3"/>
      <c r="O150" s="4" t="s">
        <v>1025</v>
      </c>
      <c r="P150" s="1" t="s">
        <v>1026</v>
      </c>
    </row>
    <row r="151" spans="1:16" x14ac:dyDescent="0.2">
      <c r="A151" s="1">
        <v>10581</v>
      </c>
      <c r="B151" s="1" t="s">
        <v>700</v>
      </c>
      <c r="G151" s="1">
        <v>1146</v>
      </c>
      <c r="H151" s="1" t="s">
        <v>401</v>
      </c>
      <c r="I151" s="1" t="s">
        <v>402</v>
      </c>
      <c r="L151" s="3"/>
      <c r="O151" s="4" t="s">
        <v>1027</v>
      </c>
      <c r="P151" s="1" t="s">
        <v>1028</v>
      </c>
    </row>
    <row r="152" spans="1:16" x14ac:dyDescent="0.2">
      <c r="A152" s="1">
        <v>10602</v>
      </c>
      <c r="B152" s="1" t="s">
        <v>701</v>
      </c>
      <c r="G152" s="1">
        <v>1147</v>
      </c>
      <c r="H152" s="1" t="s">
        <v>404</v>
      </c>
      <c r="I152" s="1" t="s">
        <v>319</v>
      </c>
      <c r="L152" s="3"/>
      <c r="O152" s="4" t="s">
        <v>1029</v>
      </c>
      <c r="P152" s="1" t="s">
        <v>1030</v>
      </c>
    </row>
    <row r="153" spans="1:16" x14ac:dyDescent="0.2">
      <c r="A153" s="1">
        <v>10604</v>
      </c>
      <c r="B153" s="1" t="s">
        <v>702</v>
      </c>
      <c r="G153" s="1">
        <v>1148</v>
      </c>
      <c r="H153" s="1" t="s">
        <v>406</v>
      </c>
      <c r="I153" s="1" t="s">
        <v>319</v>
      </c>
      <c r="L153" s="3"/>
      <c r="O153" s="4" t="s">
        <v>1031</v>
      </c>
      <c r="P153" s="1" t="s">
        <v>1032</v>
      </c>
    </row>
    <row r="154" spans="1:16" x14ac:dyDescent="0.2">
      <c r="A154" s="1">
        <v>10606</v>
      </c>
      <c r="B154" s="1" t="s">
        <v>703</v>
      </c>
      <c r="G154" s="1">
        <v>1149</v>
      </c>
      <c r="H154" s="1" t="s">
        <v>408</v>
      </c>
      <c r="I154" s="1" t="s">
        <v>319</v>
      </c>
      <c r="L154" s="3"/>
      <c r="O154" s="4" t="s">
        <v>1033</v>
      </c>
      <c r="P154" s="1" t="s">
        <v>1034</v>
      </c>
    </row>
    <row r="155" spans="1:16" x14ac:dyDescent="0.2">
      <c r="A155" s="1">
        <v>10608</v>
      </c>
      <c r="B155" s="1" t="s">
        <v>704</v>
      </c>
      <c r="G155" s="1">
        <v>1150</v>
      </c>
      <c r="H155" s="1" t="s">
        <v>410</v>
      </c>
      <c r="I155" s="1" t="s">
        <v>402</v>
      </c>
      <c r="L155" s="3"/>
      <c r="O155" s="4" t="s">
        <v>1035</v>
      </c>
      <c r="P155" s="1" t="s">
        <v>1036</v>
      </c>
    </row>
    <row r="156" spans="1:16" x14ac:dyDescent="0.2">
      <c r="A156" s="1">
        <v>10619</v>
      </c>
      <c r="B156" s="1" t="s">
        <v>705</v>
      </c>
      <c r="G156" s="1">
        <v>1151</v>
      </c>
      <c r="H156" s="1" t="s">
        <v>413</v>
      </c>
      <c r="I156" s="1" t="s">
        <v>319</v>
      </c>
      <c r="L156" s="3"/>
      <c r="O156" s="4" t="s">
        <v>1037</v>
      </c>
      <c r="P156" s="1" t="s">
        <v>1038</v>
      </c>
    </row>
    <row r="157" spans="1:16" x14ac:dyDescent="0.2">
      <c r="A157" s="1">
        <v>10621</v>
      </c>
      <c r="B157" s="1" t="s">
        <v>706</v>
      </c>
      <c r="G157" s="1">
        <v>1152</v>
      </c>
      <c r="H157" s="1" t="s">
        <v>415</v>
      </c>
      <c r="I157" s="1" t="s">
        <v>319</v>
      </c>
      <c r="L157" s="3"/>
      <c r="O157" s="4" t="s">
        <v>1039</v>
      </c>
      <c r="P157" s="1" t="s">
        <v>1040</v>
      </c>
    </row>
    <row r="158" spans="1:16" x14ac:dyDescent="0.2">
      <c r="A158" s="1">
        <v>10630</v>
      </c>
      <c r="B158" s="1" t="s">
        <v>707</v>
      </c>
      <c r="G158" s="1">
        <v>1153</v>
      </c>
      <c r="H158" s="1" t="s">
        <v>417</v>
      </c>
      <c r="I158" s="1" t="s">
        <v>319</v>
      </c>
      <c r="L158" s="3"/>
      <c r="O158" s="4" t="s">
        <v>1041</v>
      </c>
      <c r="P158" s="1" t="s">
        <v>1042</v>
      </c>
    </row>
    <row r="159" spans="1:16" x14ac:dyDescent="0.2">
      <c r="A159" s="1">
        <v>10670</v>
      </c>
      <c r="B159" s="1" t="s">
        <v>708</v>
      </c>
      <c r="G159" s="1">
        <v>1154</v>
      </c>
      <c r="H159" s="1" t="s">
        <v>420</v>
      </c>
      <c r="I159" s="1" t="s">
        <v>319</v>
      </c>
      <c r="L159" s="3"/>
      <c r="O159" s="4" t="s">
        <v>1043</v>
      </c>
      <c r="P159" s="1" t="s">
        <v>1044</v>
      </c>
    </row>
    <row r="160" spans="1:16" x14ac:dyDescent="0.2">
      <c r="A160" s="1">
        <v>10690</v>
      </c>
      <c r="B160" s="1" t="s">
        <v>709</v>
      </c>
      <c r="G160" s="1">
        <v>1155</v>
      </c>
      <c r="H160" s="1" t="s">
        <v>421</v>
      </c>
      <c r="I160" s="1" t="s">
        <v>319</v>
      </c>
      <c r="L160" s="3"/>
      <c r="O160" s="4" t="s">
        <v>1045</v>
      </c>
      <c r="P160" s="1" t="s">
        <v>1046</v>
      </c>
    </row>
    <row r="161" spans="1:16" x14ac:dyDescent="0.2">
      <c r="A161" s="1">
        <v>20001</v>
      </c>
      <c r="B161" s="1" t="s">
        <v>710</v>
      </c>
      <c r="G161" s="1">
        <v>1156</v>
      </c>
      <c r="H161" s="1" t="s">
        <v>423</v>
      </c>
      <c r="I161" s="1" t="s">
        <v>319</v>
      </c>
      <c r="L161" s="3"/>
      <c r="O161" s="4" t="s">
        <v>1047</v>
      </c>
      <c r="P161" s="1" t="s">
        <v>1048</v>
      </c>
    </row>
    <row r="162" spans="1:16" x14ac:dyDescent="0.2">
      <c r="A162" s="1">
        <v>20002</v>
      </c>
      <c r="B162" s="1" t="s">
        <v>711</v>
      </c>
      <c r="G162" s="1">
        <v>1157</v>
      </c>
      <c r="H162" s="1" t="s">
        <v>424</v>
      </c>
      <c r="I162" s="1" t="s">
        <v>319</v>
      </c>
      <c r="L162" s="3"/>
      <c r="O162" s="4" t="s">
        <v>1049</v>
      </c>
      <c r="P162" s="1" t="s">
        <v>1050</v>
      </c>
    </row>
    <row r="163" spans="1:16" x14ac:dyDescent="0.2">
      <c r="A163" s="1">
        <v>20003</v>
      </c>
      <c r="B163" s="1" t="s">
        <v>712</v>
      </c>
      <c r="G163" s="1">
        <v>1158</v>
      </c>
      <c r="H163" s="1" t="s">
        <v>426</v>
      </c>
      <c r="I163" s="1" t="s">
        <v>319</v>
      </c>
      <c r="L163" s="3"/>
      <c r="O163" s="4" t="s">
        <v>1051</v>
      </c>
      <c r="P163" s="1" t="s">
        <v>1052</v>
      </c>
    </row>
    <row r="164" spans="1:16" x14ac:dyDescent="0.2">
      <c r="A164" s="1">
        <v>20004</v>
      </c>
      <c r="B164" s="1" t="s">
        <v>713</v>
      </c>
      <c r="G164" s="1">
        <v>1159</v>
      </c>
      <c r="H164" s="1" t="s">
        <v>427</v>
      </c>
      <c r="I164" s="1" t="s">
        <v>319</v>
      </c>
      <c r="L164" s="3"/>
      <c r="O164" s="4" t="s">
        <v>1053</v>
      </c>
      <c r="P164" s="1" t="s">
        <v>1054</v>
      </c>
    </row>
    <row r="165" spans="1:16" x14ac:dyDescent="0.2">
      <c r="A165" s="1">
        <v>20005</v>
      </c>
      <c r="B165" s="1" t="s">
        <v>714</v>
      </c>
      <c r="G165" s="1">
        <v>1160</v>
      </c>
      <c r="H165" s="1" t="s">
        <v>429</v>
      </c>
      <c r="I165" s="1" t="s">
        <v>319</v>
      </c>
      <c r="L165" s="3"/>
      <c r="O165" s="4" t="s">
        <v>1055</v>
      </c>
      <c r="P165" s="1" t="s">
        <v>1056</v>
      </c>
    </row>
    <row r="166" spans="1:16" x14ac:dyDescent="0.2">
      <c r="A166" s="1">
        <v>20006</v>
      </c>
      <c r="B166" s="1" t="s">
        <v>715</v>
      </c>
      <c r="G166" s="1">
        <v>1161</v>
      </c>
      <c r="H166" s="1" t="s">
        <v>431</v>
      </c>
      <c r="I166" s="1" t="s">
        <v>319</v>
      </c>
      <c r="L166" s="3"/>
      <c r="O166" s="4" t="s">
        <v>1057</v>
      </c>
      <c r="P166" s="1" t="s">
        <v>1058</v>
      </c>
    </row>
    <row r="167" spans="1:16" x14ac:dyDescent="0.2">
      <c r="A167" s="1">
        <v>20007</v>
      </c>
      <c r="B167" s="1" t="s">
        <v>716</v>
      </c>
      <c r="G167" s="1">
        <v>1162</v>
      </c>
      <c r="H167" s="1" t="s">
        <v>433</v>
      </c>
      <c r="I167" s="1" t="s">
        <v>319</v>
      </c>
      <c r="L167" s="3"/>
      <c r="O167" s="4" t="s">
        <v>1059</v>
      </c>
      <c r="P167" s="1" t="s">
        <v>1060</v>
      </c>
    </row>
    <row r="168" spans="1:16" x14ac:dyDescent="0.2">
      <c r="A168" s="1">
        <v>20008</v>
      </c>
      <c r="B168" s="1" t="s">
        <v>717</v>
      </c>
      <c r="G168" s="1">
        <v>1163</v>
      </c>
      <c r="H168" s="1" t="s">
        <v>435</v>
      </c>
      <c r="I168" s="1" t="s">
        <v>436</v>
      </c>
      <c r="L168" s="3"/>
      <c r="O168" s="4" t="s">
        <v>328</v>
      </c>
      <c r="P168" s="1" t="s">
        <v>1061</v>
      </c>
    </row>
    <row r="169" spans="1:16" x14ac:dyDescent="0.2">
      <c r="A169" s="1">
        <v>20009</v>
      </c>
      <c r="B169" s="1" t="s">
        <v>718</v>
      </c>
      <c r="G169" s="1">
        <v>1164</v>
      </c>
      <c r="H169" s="1" t="s">
        <v>438</v>
      </c>
      <c r="I169" s="1" t="s">
        <v>62</v>
      </c>
      <c r="L169" s="3"/>
      <c r="O169" s="4" t="s">
        <v>1062</v>
      </c>
      <c r="P169" s="1" t="s">
        <v>1063</v>
      </c>
    </row>
    <row r="170" spans="1:16" x14ac:dyDescent="0.2">
      <c r="A170" s="1">
        <v>20010</v>
      </c>
      <c r="B170" s="1" t="s">
        <v>719</v>
      </c>
      <c r="G170" s="1">
        <v>1165</v>
      </c>
      <c r="H170" s="1" t="s">
        <v>440</v>
      </c>
      <c r="I170" s="1" t="s">
        <v>62</v>
      </c>
      <c r="L170" s="3"/>
      <c r="O170" s="4" t="s">
        <v>1064</v>
      </c>
      <c r="P170" s="1" t="s">
        <v>1065</v>
      </c>
    </row>
    <row r="171" spans="1:16" x14ac:dyDescent="0.2">
      <c r="A171" s="1">
        <v>20011</v>
      </c>
      <c r="B171" s="1" t="s">
        <v>720</v>
      </c>
      <c r="G171" s="1">
        <v>1166</v>
      </c>
      <c r="H171" s="1" t="s">
        <v>442</v>
      </c>
      <c r="I171" s="1" t="s">
        <v>62</v>
      </c>
      <c r="L171" s="3"/>
      <c r="O171" s="4" t="s">
        <v>1066</v>
      </c>
      <c r="P171" s="1" t="s">
        <v>1067</v>
      </c>
    </row>
    <row r="172" spans="1:16" x14ac:dyDescent="0.2">
      <c r="A172" s="1">
        <v>20012</v>
      </c>
      <c r="B172" s="1" t="s">
        <v>721</v>
      </c>
      <c r="G172" s="1">
        <v>1167</v>
      </c>
      <c r="H172" s="1" t="s">
        <v>443</v>
      </c>
      <c r="I172" s="1" t="s">
        <v>62</v>
      </c>
      <c r="L172" s="3"/>
      <c r="O172" s="4" t="s">
        <v>1068</v>
      </c>
      <c r="P172" s="1" t="s">
        <v>1069</v>
      </c>
    </row>
    <row r="173" spans="1:16" x14ac:dyDescent="0.2">
      <c r="A173" s="1">
        <v>20013</v>
      </c>
      <c r="B173" s="1" t="s">
        <v>722</v>
      </c>
      <c r="G173" s="1">
        <v>1168</v>
      </c>
      <c r="H173" s="1" t="s">
        <v>444</v>
      </c>
      <c r="I173" s="1" t="s">
        <v>62</v>
      </c>
      <c r="L173" s="3"/>
      <c r="O173" s="4" t="s">
        <v>1070</v>
      </c>
      <c r="P173" s="1" t="s">
        <v>1071</v>
      </c>
    </row>
    <row r="174" spans="1:16" x14ac:dyDescent="0.2">
      <c r="A174" s="1">
        <v>20014</v>
      </c>
      <c r="B174" s="1" t="s">
        <v>723</v>
      </c>
      <c r="G174" s="1">
        <v>1169</v>
      </c>
      <c r="H174" s="1" t="s">
        <v>445</v>
      </c>
      <c r="I174" s="1" t="s">
        <v>62</v>
      </c>
      <c r="L174" s="3"/>
      <c r="O174" s="4" t="s">
        <v>1072</v>
      </c>
      <c r="P174" s="1" t="s">
        <v>1073</v>
      </c>
    </row>
    <row r="175" spans="1:16" x14ac:dyDescent="0.2">
      <c r="A175" s="1">
        <v>20015</v>
      </c>
      <c r="B175" s="1" t="s">
        <v>724</v>
      </c>
      <c r="G175" s="1">
        <v>1170</v>
      </c>
      <c r="H175" s="1" t="s">
        <v>446</v>
      </c>
      <c r="I175" s="1" t="s">
        <v>62</v>
      </c>
      <c r="L175" s="3"/>
      <c r="O175" s="4" t="s">
        <v>1074</v>
      </c>
      <c r="P175" s="1" t="s">
        <v>1075</v>
      </c>
    </row>
    <row r="176" spans="1:16" x14ac:dyDescent="0.2">
      <c r="A176" s="1">
        <v>20016</v>
      </c>
      <c r="B176" s="1" t="s">
        <v>725</v>
      </c>
      <c r="G176" s="1">
        <v>1171</v>
      </c>
      <c r="H176" s="1" t="s">
        <v>447</v>
      </c>
      <c r="I176" s="1" t="s">
        <v>62</v>
      </c>
      <c r="L176" s="3"/>
      <c r="O176" s="4" t="s">
        <v>1076</v>
      </c>
      <c r="P176" s="1" t="s">
        <v>1077</v>
      </c>
    </row>
    <row r="177" spans="1:16" x14ac:dyDescent="0.2">
      <c r="A177" s="1">
        <v>20017</v>
      </c>
      <c r="B177" s="1" t="s">
        <v>726</v>
      </c>
      <c r="G177" s="1">
        <v>1172</v>
      </c>
      <c r="H177" s="1" t="s">
        <v>448</v>
      </c>
      <c r="I177" s="1" t="s">
        <v>62</v>
      </c>
      <c r="L177" s="3"/>
      <c r="O177" s="4" t="s">
        <v>1078</v>
      </c>
      <c r="P177" s="1" t="s">
        <v>1079</v>
      </c>
    </row>
    <row r="178" spans="1:16" x14ac:dyDescent="0.2">
      <c r="A178" s="1">
        <v>20018</v>
      </c>
      <c r="B178" s="1" t="s">
        <v>727</v>
      </c>
      <c r="G178" s="1">
        <v>1173</v>
      </c>
      <c r="H178" s="1" t="s">
        <v>450</v>
      </c>
      <c r="I178" s="1" t="s">
        <v>62</v>
      </c>
      <c r="L178" s="3"/>
      <c r="O178" s="4" t="s">
        <v>1080</v>
      </c>
      <c r="P178" s="1" t="s">
        <v>1081</v>
      </c>
    </row>
    <row r="179" spans="1:16" x14ac:dyDescent="0.2">
      <c r="A179" s="1">
        <v>20019</v>
      </c>
      <c r="B179" s="1" t="s">
        <v>728</v>
      </c>
      <c r="G179" s="1">
        <v>1174</v>
      </c>
      <c r="H179" s="1" t="s">
        <v>452</v>
      </c>
      <c r="I179" s="1" t="s">
        <v>62</v>
      </c>
      <c r="L179" s="3"/>
      <c r="O179" s="4" t="s">
        <v>1082</v>
      </c>
      <c r="P179" s="1" t="s">
        <v>1083</v>
      </c>
    </row>
    <row r="180" spans="1:16" x14ac:dyDescent="0.2">
      <c r="A180" s="1">
        <v>20020</v>
      </c>
      <c r="B180" s="1" t="s">
        <v>729</v>
      </c>
      <c r="G180" s="1">
        <v>1175</v>
      </c>
      <c r="H180" s="1" t="s">
        <v>454</v>
      </c>
      <c r="I180" s="1" t="s">
        <v>62</v>
      </c>
      <c r="L180" s="3"/>
      <c r="O180" s="4" t="s">
        <v>1084</v>
      </c>
      <c r="P180" s="1" t="s">
        <v>1085</v>
      </c>
    </row>
    <row r="181" spans="1:16" x14ac:dyDescent="0.2">
      <c r="A181" s="1">
        <v>20021</v>
      </c>
      <c r="B181" s="1" t="s">
        <v>730</v>
      </c>
      <c r="G181" s="1">
        <v>1176</v>
      </c>
      <c r="H181" s="1" t="s">
        <v>455</v>
      </c>
      <c r="I181" s="1" t="s">
        <v>213</v>
      </c>
      <c r="L181" s="3"/>
      <c r="O181" s="4" t="s">
        <v>1086</v>
      </c>
      <c r="P181" s="1" t="s">
        <v>1087</v>
      </c>
    </row>
    <row r="182" spans="1:16" x14ac:dyDescent="0.2">
      <c r="A182" s="1">
        <v>20022</v>
      </c>
      <c r="B182" s="1" t="s">
        <v>731</v>
      </c>
      <c r="G182" s="1">
        <v>1177</v>
      </c>
      <c r="H182" s="1" t="s">
        <v>457</v>
      </c>
      <c r="I182" s="1" t="s">
        <v>136</v>
      </c>
      <c r="L182" s="3"/>
      <c r="O182" s="4" t="s">
        <v>1088</v>
      </c>
      <c r="P182" s="1" t="s">
        <v>1089</v>
      </c>
    </row>
    <row r="183" spans="1:16" x14ac:dyDescent="0.2">
      <c r="A183" s="1">
        <v>20023</v>
      </c>
      <c r="B183" s="1" t="s">
        <v>732</v>
      </c>
      <c r="G183" s="1">
        <v>1178</v>
      </c>
      <c r="H183" s="1" t="s">
        <v>459</v>
      </c>
      <c r="I183" s="1" t="s">
        <v>402</v>
      </c>
      <c r="L183" s="3"/>
      <c r="O183" s="4" t="s">
        <v>1090</v>
      </c>
      <c r="P183" s="1" t="s">
        <v>1091</v>
      </c>
    </row>
    <row r="184" spans="1:16" x14ac:dyDescent="0.2">
      <c r="A184" s="1">
        <v>20024</v>
      </c>
      <c r="B184" s="1" t="s">
        <v>733</v>
      </c>
      <c r="G184" s="1">
        <v>1179</v>
      </c>
      <c r="H184" s="1" t="s">
        <v>462</v>
      </c>
      <c r="I184" s="1" t="s">
        <v>402</v>
      </c>
      <c r="L184" s="3"/>
      <c r="O184" s="4" t="s">
        <v>1092</v>
      </c>
      <c r="P184" s="1" t="s">
        <v>1093</v>
      </c>
    </row>
    <row r="185" spans="1:16" x14ac:dyDescent="0.2">
      <c r="A185" s="1">
        <v>20025</v>
      </c>
      <c r="B185" s="1" t="s">
        <v>734</v>
      </c>
      <c r="G185" s="1">
        <v>1180</v>
      </c>
      <c r="H185" s="1" t="s">
        <v>465</v>
      </c>
      <c r="I185" s="1" t="s">
        <v>17</v>
      </c>
      <c r="L185" s="3"/>
      <c r="O185" s="4" t="s">
        <v>1094</v>
      </c>
      <c r="P185" s="1" t="s">
        <v>1095</v>
      </c>
    </row>
    <row r="186" spans="1:16" x14ac:dyDescent="0.2">
      <c r="A186" s="1">
        <v>20026</v>
      </c>
      <c r="B186" s="1" t="s">
        <v>735</v>
      </c>
      <c r="G186" s="1">
        <v>1181</v>
      </c>
      <c r="H186" s="1" t="s">
        <v>468</v>
      </c>
      <c r="I186" s="1" t="s">
        <v>62</v>
      </c>
      <c r="L186" s="3"/>
      <c r="O186" s="4" t="s">
        <v>1096</v>
      </c>
      <c r="P186" s="1" t="s">
        <v>1097</v>
      </c>
    </row>
    <row r="187" spans="1:16" x14ac:dyDescent="0.2">
      <c r="A187" s="1">
        <v>20027</v>
      </c>
      <c r="B187" s="1" t="s">
        <v>736</v>
      </c>
      <c r="G187" s="1">
        <v>1182</v>
      </c>
      <c r="H187" s="1" t="s">
        <v>471</v>
      </c>
      <c r="I187" s="1" t="s">
        <v>281</v>
      </c>
      <c r="L187" s="3"/>
      <c r="O187" s="4" t="s">
        <v>1098</v>
      </c>
      <c r="P187" s="1" t="s">
        <v>1099</v>
      </c>
    </row>
    <row r="188" spans="1:16" x14ac:dyDescent="0.2">
      <c r="A188" s="1">
        <v>20028</v>
      </c>
      <c r="B188" s="1" t="s">
        <v>737</v>
      </c>
      <c r="G188" s="1">
        <v>1183</v>
      </c>
      <c r="H188" s="1" t="s">
        <v>474</v>
      </c>
      <c r="I188" s="1" t="s">
        <v>188</v>
      </c>
      <c r="L188" s="3"/>
      <c r="O188" s="4" t="s">
        <v>1100</v>
      </c>
      <c r="P188" s="1" t="s">
        <v>1101</v>
      </c>
    </row>
    <row r="189" spans="1:16" x14ac:dyDescent="0.2">
      <c r="A189" s="1">
        <v>20029</v>
      </c>
      <c r="B189" s="1" t="s">
        <v>738</v>
      </c>
      <c r="G189" s="1">
        <v>1184</v>
      </c>
      <c r="H189" s="1" t="s">
        <v>477</v>
      </c>
      <c r="I189" s="1" t="s">
        <v>188</v>
      </c>
      <c r="L189" s="3"/>
      <c r="O189" s="4" t="s">
        <v>1102</v>
      </c>
      <c r="P189" s="1" t="s">
        <v>1103</v>
      </c>
    </row>
    <row r="190" spans="1:16" x14ac:dyDescent="0.2">
      <c r="A190" s="1">
        <v>20030</v>
      </c>
      <c r="B190" s="1" t="s">
        <v>739</v>
      </c>
      <c r="G190" s="1">
        <v>1185</v>
      </c>
      <c r="H190" s="1" t="s">
        <v>480</v>
      </c>
      <c r="I190" s="1" t="s">
        <v>163</v>
      </c>
      <c r="L190" s="3"/>
      <c r="O190" s="4" t="s">
        <v>1104</v>
      </c>
      <c r="P190" s="1" t="s">
        <v>1105</v>
      </c>
    </row>
    <row r="191" spans="1:16" x14ac:dyDescent="0.2">
      <c r="A191" s="1">
        <v>20031</v>
      </c>
      <c r="B191" s="1" t="s">
        <v>740</v>
      </c>
      <c r="G191" s="1">
        <v>1186</v>
      </c>
      <c r="H191" s="1" t="s">
        <v>483</v>
      </c>
      <c r="I191" s="1" t="s">
        <v>275</v>
      </c>
      <c r="L191" s="3"/>
      <c r="O191" s="4" t="s">
        <v>1106</v>
      </c>
      <c r="P191" s="1" t="s">
        <v>1107</v>
      </c>
    </row>
    <row r="192" spans="1:16" x14ac:dyDescent="0.2">
      <c r="A192" s="1">
        <v>20032</v>
      </c>
      <c r="B192" s="1" t="s">
        <v>741</v>
      </c>
      <c r="G192" s="1">
        <v>1187</v>
      </c>
      <c r="H192" s="1" t="s">
        <v>486</v>
      </c>
      <c r="I192" s="1" t="s">
        <v>136</v>
      </c>
      <c r="L192" s="3"/>
      <c r="O192" s="4" t="s">
        <v>1108</v>
      </c>
      <c r="P192" s="1" t="s">
        <v>1109</v>
      </c>
    </row>
    <row r="193" spans="1:16" x14ac:dyDescent="0.2">
      <c r="A193" s="1">
        <v>20033</v>
      </c>
      <c r="B193" s="1" t="s">
        <v>742</v>
      </c>
      <c r="G193" s="1">
        <v>1188</v>
      </c>
      <c r="H193" s="1" t="s">
        <v>489</v>
      </c>
      <c r="I193" s="1" t="s">
        <v>17</v>
      </c>
      <c r="L193" s="3"/>
      <c r="O193" s="4" t="s">
        <v>1110</v>
      </c>
      <c r="P193" s="1" t="s">
        <v>1111</v>
      </c>
    </row>
    <row r="194" spans="1:16" x14ac:dyDescent="0.2">
      <c r="A194" s="1">
        <v>20034</v>
      </c>
      <c r="B194" s="1" t="s">
        <v>743</v>
      </c>
      <c r="G194" s="1">
        <v>1189</v>
      </c>
      <c r="H194" s="1" t="s">
        <v>492</v>
      </c>
      <c r="I194" s="1" t="s">
        <v>319</v>
      </c>
      <c r="L194" s="3"/>
      <c r="O194" s="4" t="s">
        <v>1112</v>
      </c>
      <c r="P194" s="1" t="s">
        <v>1099</v>
      </c>
    </row>
    <row r="195" spans="1:16" x14ac:dyDescent="0.2">
      <c r="A195" s="1">
        <v>20035</v>
      </c>
      <c r="B195" s="1" t="s">
        <v>744</v>
      </c>
      <c r="G195" s="1">
        <v>1190</v>
      </c>
      <c r="H195" s="1" t="s">
        <v>495</v>
      </c>
      <c r="I195" s="1" t="s">
        <v>163</v>
      </c>
      <c r="L195" s="3"/>
      <c r="O195" s="4" t="s">
        <v>330</v>
      </c>
      <c r="P195" s="1" t="s">
        <v>331</v>
      </c>
    </row>
    <row r="196" spans="1:16" x14ac:dyDescent="0.2">
      <c r="A196" s="1">
        <v>20036</v>
      </c>
      <c r="B196" s="1" t="s">
        <v>745</v>
      </c>
      <c r="G196" s="1">
        <v>1191</v>
      </c>
      <c r="H196" s="1" t="s">
        <v>498</v>
      </c>
      <c r="I196" s="1" t="s">
        <v>62</v>
      </c>
      <c r="L196" s="3"/>
      <c r="O196" s="4" t="s">
        <v>1113</v>
      </c>
      <c r="P196" s="1" t="s">
        <v>1114</v>
      </c>
    </row>
    <row r="197" spans="1:16" x14ac:dyDescent="0.2">
      <c r="A197" s="1">
        <v>20037</v>
      </c>
      <c r="B197" s="1" t="s">
        <v>746</v>
      </c>
      <c r="G197" s="1">
        <v>1193</v>
      </c>
      <c r="H197" s="1" t="s">
        <v>937</v>
      </c>
      <c r="L197" s="3"/>
      <c r="O197" s="4" t="s">
        <v>333</v>
      </c>
      <c r="P197" s="1" t="s">
        <v>334</v>
      </c>
    </row>
    <row r="198" spans="1:16" x14ac:dyDescent="0.2">
      <c r="A198" s="1">
        <v>20038</v>
      </c>
      <c r="B198" s="1" t="s">
        <v>747</v>
      </c>
      <c r="G198" s="1">
        <v>1194</v>
      </c>
      <c r="H198" s="1" t="s">
        <v>938</v>
      </c>
      <c r="L198" s="3"/>
      <c r="O198" s="4" t="s">
        <v>336</v>
      </c>
      <c r="P198" s="1" t="s">
        <v>337</v>
      </c>
    </row>
    <row r="199" spans="1:16" x14ac:dyDescent="0.2">
      <c r="A199" s="1">
        <v>20039</v>
      </c>
      <c r="B199" s="1" t="s">
        <v>748</v>
      </c>
      <c r="G199" s="1">
        <v>1195</v>
      </c>
      <c r="H199" s="1" t="s">
        <v>939</v>
      </c>
      <c r="L199" s="3"/>
      <c r="O199" s="4" t="s">
        <v>339</v>
      </c>
      <c r="P199" s="1" t="s">
        <v>340</v>
      </c>
    </row>
    <row r="200" spans="1:16" x14ac:dyDescent="0.2">
      <c r="A200" s="1">
        <v>20040</v>
      </c>
      <c r="B200" s="1" t="s">
        <v>749</v>
      </c>
      <c r="G200" s="1">
        <v>1196</v>
      </c>
      <c r="H200" s="1" t="s">
        <v>940</v>
      </c>
      <c r="L200" s="3"/>
      <c r="O200" s="4" t="s">
        <v>342</v>
      </c>
      <c r="P200" s="1" t="s">
        <v>343</v>
      </c>
    </row>
    <row r="201" spans="1:16" x14ac:dyDescent="0.2">
      <c r="A201" s="1">
        <v>20041</v>
      </c>
      <c r="B201" s="1" t="s">
        <v>750</v>
      </c>
      <c r="G201" s="1">
        <v>1197</v>
      </c>
      <c r="H201" s="1" t="s">
        <v>941</v>
      </c>
      <c r="L201" s="3"/>
      <c r="O201" s="4" t="s">
        <v>345</v>
      </c>
      <c r="P201" s="1" t="s">
        <v>346</v>
      </c>
    </row>
    <row r="202" spans="1:16" x14ac:dyDescent="0.2">
      <c r="A202" s="1">
        <v>20042</v>
      </c>
      <c r="B202" s="1" t="s">
        <v>751</v>
      </c>
      <c r="G202" s="1">
        <v>1198</v>
      </c>
      <c r="H202" s="1" t="s">
        <v>942</v>
      </c>
      <c r="L202" s="3"/>
      <c r="O202" s="4" t="s">
        <v>348</v>
      </c>
      <c r="P202" s="1" t="s">
        <v>349</v>
      </c>
    </row>
    <row r="203" spans="1:16" x14ac:dyDescent="0.2">
      <c r="A203" s="1">
        <v>20043</v>
      </c>
      <c r="B203" s="1" t="s">
        <v>752</v>
      </c>
      <c r="G203" s="1">
        <v>1199</v>
      </c>
      <c r="H203" s="1" t="s">
        <v>943</v>
      </c>
      <c r="L203" s="3"/>
      <c r="O203" s="4" t="s">
        <v>352</v>
      </c>
      <c r="P203" s="1" t="s">
        <v>353</v>
      </c>
    </row>
    <row r="204" spans="1:16" x14ac:dyDescent="0.2">
      <c r="A204" s="1">
        <v>20044</v>
      </c>
      <c r="B204" s="1" t="s">
        <v>753</v>
      </c>
      <c r="G204" s="1">
        <v>1200</v>
      </c>
      <c r="H204" s="1" t="s">
        <v>944</v>
      </c>
      <c r="L204" s="3"/>
      <c r="O204" s="4" t="s">
        <v>355</v>
      </c>
      <c r="P204" s="1" t="s">
        <v>356</v>
      </c>
    </row>
    <row r="205" spans="1:16" x14ac:dyDescent="0.2">
      <c r="A205" s="1">
        <v>20045</v>
      </c>
      <c r="B205" s="1" t="s">
        <v>754</v>
      </c>
      <c r="G205" s="1">
        <v>1201</v>
      </c>
      <c r="H205" s="1" t="s">
        <v>945</v>
      </c>
      <c r="L205" s="3"/>
      <c r="O205" s="4" t="s">
        <v>358</v>
      </c>
      <c r="P205" s="1" t="s">
        <v>359</v>
      </c>
    </row>
    <row r="206" spans="1:16" x14ac:dyDescent="0.2">
      <c r="A206" s="1">
        <v>20046</v>
      </c>
      <c r="B206" s="1" t="s">
        <v>755</v>
      </c>
      <c r="G206" s="1">
        <v>1202</v>
      </c>
      <c r="H206" s="1" t="s">
        <v>946</v>
      </c>
      <c r="L206" s="3"/>
      <c r="O206" s="4" t="s">
        <v>362</v>
      </c>
      <c r="P206" s="1" t="s">
        <v>363</v>
      </c>
    </row>
    <row r="207" spans="1:16" x14ac:dyDescent="0.2">
      <c r="A207" s="1">
        <v>20047</v>
      </c>
      <c r="B207" s="1" t="s">
        <v>756</v>
      </c>
      <c r="G207" s="1">
        <v>1203</v>
      </c>
      <c r="H207" s="1" t="s">
        <v>947</v>
      </c>
      <c r="L207" s="3"/>
      <c r="O207" s="4" t="s">
        <v>365</v>
      </c>
      <c r="P207" s="1" t="s">
        <v>366</v>
      </c>
    </row>
    <row r="208" spans="1:16" x14ac:dyDescent="0.2">
      <c r="A208" s="1">
        <v>20048</v>
      </c>
      <c r="B208" s="1" t="s">
        <v>757</v>
      </c>
      <c r="G208" s="1">
        <v>1204</v>
      </c>
      <c r="H208" s="1" t="s">
        <v>948</v>
      </c>
      <c r="L208" s="3"/>
      <c r="O208" s="4" t="s">
        <v>368</v>
      </c>
      <c r="P208" s="1" t="s">
        <v>369</v>
      </c>
    </row>
    <row r="209" spans="1:16" x14ac:dyDescent="0.2">
      <c r="A209" s="1">
        <v>20049</v>
      </c>
      <c r="B209" s="1" t="s">
        <v>758</v>
      </c>
      <c r="G209" s="1">
        <v>1205</v>
      </c>
      <c r="H209" s="1" t="s">
        <v>949</v>
      </c>
      <c r="L209" s="3"/>
      <c r="O209" s="4" t="s">
        <v>371</v>
      </c>
      <c r="P209" s="1" t="s">
        <v>372</v>
      </c>
    </row>
    <row r="210" spans="1:16" x14ac:dyDescent="0.2">
      <c r="A210" s="1">
        <v>20050</v>
      </c>
      <c r="B210" s="1" t="s">
        <v>759</v>
      </c>
      <c r="G210" s="1">
        <v>1206</v>
      </c>
      <c r="H210" s="1" t="s">
        <v>950</v>
      </c>
      <c r="L210" s="3"/>
      <c r="O210" s="4" t="s">
        <v>374</v>
      </c>
      <c r="P210" s="1" t="s">
        <v>375</v>
      </c>
    </row>
    <row r="211" spans="1:16" x14ac:dyDescent="0.2">
      <c r="A211" s="1">
        <v>20052</v>
      </c>
      <c r="B211" s="1" t="s">
        <v>760</v>
      </c>
      <c r="G211" s="1">
        <v>1207</v>
      </c>
      <c r="H211" s="1" t="s">
        <v>951</v>
      </c>
      <c r="L211" s="3"/>
      <c r="O211" s="4" t="s">
        <v>377</v>
      </c>
      <c r="P211" s="1" t="s">
        <v>378</v>
      </c>
    </row>
    <row r="212" spans="1:16" x14ac:dyDescent="0.2">
      <c r="A212" s="1">
        <v>20053</v>
      </c>
      <c r="B212" s="1" t="s">
        <v>761</v>
      </c>
      <c r="G212" s="1">
        <v>1208</v>
      </c>
      <c r="H212" s="1" t="s">
        <v>952</v>
      </c>
      <c r="L212" s="3"/>
      <c r="O212" s="4" t="s">
        <v>380</v>
      </c>
      <c r="P212" s="1" t="s">
        <v>381</v>
      </c>
    </row>
    <row r="213" spans="1:16" x14ac:dyDescent="0.2">
      <c r="A213" s="1">
        <v>20054</v>
      </c>
      <c r="B213" s="1" t="s">
        <v>762</v>
      </c>
      <c r="G213" s="1">
        <v>1209</v>
      </c>
      <c r="H213" s="1" t="s">
        <v>953</v>
      </c>
      <c r="L213" s="3"/>
      <c r="O213" s="4" t="s">
        <v>383</v>
      </c>
      <c r="P213" s="1" t="s">
        <v>384</v>
      </c>
    </row>
    <row r="214" spans="1:16" x14ac:dyDescent="0.2">
      <c r="A214" s="1">
        <v>20055</v>
      </c>
      <c r="B214" s="1" t="s">
        <v>763</v>
      </c>
      <c r="G214" s="1">
        <v>1210</v>
      </c>
      <c r="H214" s="1" t="s">
        <v>954</v>
      </c>
      <c r="L214" s="3"/>
      <c r="O214" s="4" t="s">
        <v>386</v>
      </c>
      <c r="P214" s="1" t="s">
        <v>387</v>
      </c>
    </row>
    <row r="215" spans="1:16" x14ac:dyDescent="0.2">
      <c r="A215" s="1">
        <v>20056</v>
      </c>
      <c r="B215" s="1" t="s">
        <v>764</v>
      </c>
      <c r="G215" s="1">
        <v>1211</v>
      </c>
      <c r="H215" s="1" t="s">
        <v>955</v>
      </c>
      <c r="L215" s="3"/>
      <c r="O215" s="4" t="s">
        <v>389</v>
      </c>
      <c r="P215" s="1" t="s">
        <v>1115</v>
      </c>
    </row>
    <row r="216" spans="1:16" x14ac:dyDescent="0.2">
      <c r="A216" s="1">
        <v>20057</v>
      </c>
      <c r="B216" s="1" t="s">
        <v>765</v>
      </c>
      <c r="G216" s="1">
        <v>1212</v>
      </c>
      <c r="H216" s="1" t="s">
        <v>956</v>
      </c>
      <c r="L216" s="3"/>
      <c r="O216" s="4" t="s">
        <v>391</v>
      </c>
      <c r="P216" s="1" t="s">
        <v>392</v>
      </c>
    </row>
    <row r="217" spans="1:16" x14ac:dyDescent="0.2">
      <c r="A217" s="1">
        <v>20058</v>
      </c>
      <c r="B217" s="1" t="s">
        <v>766</v>
      </c>
      <c r="G217" s="1">
        <v>1229</v>
      </c>
      <c r="H217" s="1" t="s">
        <v>1257</v>
      </c>
      <c r="L217" s="3"/>
      <c r="O217" s="4" t="s">
        <v>394</v>
      </c>
      <c r="P217" s="1" t="s">
        <v>395</v>
      </c>
    </row>
    <row r="218" spans="1:16" x14ac:dyDescent="0.2">
      <c r="A218" s="1">
        <v>20059</v>
      </c>
      <c r="B218" s="1" t="s">
        <v>767</v>
      </c>
      <c r="G218" s="1">
        <v>1230</v>
      </c>
      <c r="H218" s="1" t="s">
        <v>1258</v>
      </c>
      <c r="L218" s="3"/>
      <c r="O218" s="4" t="s">
        <v>397</v>
      </c>
      <c r="P218" s="1" t="s">
        <v>398</v>
      </c>
    </row>
    <row r="219" spans="1:16" x14ac:dyDescent="0.2">
      <c r="A219" s="1">
        <v>20060</v>
      </c>
      <c r="B219" s="1" t="s">
        <v>768</v>
      </c>
      <c r="G219" s="1">
        <v>9999</v>
      </c>
      <c r="H219" s="1" t="s">
        <v>957</v>
      </c>
      <c r="L219" s="3"/>
      <c r="O219" s="4">
        <v>10111</v>
      </c>
      <c r="P219" s="1" t="s">
        <v>400</v>
      </c>
    </row>
    <row r="220" spans="1:16" x14ac:dyDescent="0.2">
      <c r="A220" s="1">
        <v>20061</v>
      </c>
      <c r="B220" s="1" t="s">
        <v>769</v>
      </c>
      <c r="L220" s="3"/>
      <c r="O220" s="4">
        <v>10112</v>
      </c>
      <c r="P220" s="1" t="s">
        <v>403</v>
      </c>
    </row>
    <row r="221" spans="1:16" x14ac:dyDescent="0.2">
      <c r="A221" s="1">
        <v>20062</v>
      </c>
      <c r="B221" s="1" t="s">
        <v>770</v>
      </c>
      <c r="L221" s="3"/>
      <c r="O221" s="4">
        <v>10113</v>
      </c>
      <c r="P221" s="1" t="s">
        <v>405</v>
      </c>
    </row>
    <row r="222" spans="1:16" x14ac:dyDescent="0.2">
      <c r="A222" s="1">
        <v>20063</v>
      </c>
      <c r="B222" s="1" t="s">
        <v>771</v>
      </c>
      <c r="L222" s="3"/>
      <c r="O222" s="4">
        <v>10114</v>
      </c>
      <c r="P222" s="1" t="s">
        <v>407</v>
      </c>
    </row>
    <row r="223" spans="1:16" x14ac:dyDescent="0.2">
      <c r="A223" s="1">
        <v>20064</v>
      </c>
      <c r="B223" s="1" t="s">
        <v>772</v>
      </c>
      <c r="L223" s="3"/>
      <c r="O223" s="4">
        <v>10115</v>
      </c>
      <c r="P223" s="1" t="s">
        <v>409</v>
      </c>
    </row>
    <row r="224" spans="1:16" x14ac:dyDescent="0.2">
      <c r="A224" s="1">
        <v>20065</v>
      </c>
      <c r="B224" s="1" t="s">
        <v>773</v>
      </c>
      <c r="L224" s="3"/>
      <c r="O224" s="4">
        <v>10116</v>
      </c>
      <c r="P224" s="1" t="s">
        <v>412</v>
      </c>
    </row>
    <row r="225" spans="1:16" x14ac:dyDescent="0.2">
      <c r="A225" s="1">
        <v>20066</v>
      </c>
      <c r="B225" s="1" t="s">
        <v>774</v>
      </c>
      <c r="L225" s="3"/>
      <c r="O225" s="4">
        <v>10117</v>
      </c>
      <c r="P225" s="1" t="s">
        <v>1116</v>
      </c>
    </row>
    <row r="226" spans="1:16" x14ac:dyDescent="0.2">
      <c r="A226" s="1">
        <v>20067</v>
      </c>
      <c r="B226" s="1" t="s">
        <v>775</v>
      </c>
      <c r="L226" s="3"/>
      <c r="O226" s="4">
        <v>10118</v>
      </c>
      <c r="P226" s="1" t="s">
        <v>416</v>
      </c>
    </row>
    <row r="227" spans="1:16" x14ac:dyDescent="0.2">
      <c r="A227" s="1">
        <v>20068</v>
      </c>
      <c r="B227" s="1" t="s">
        <v>776</v>
      </c>
      <c r="L227" s="3"/>
      <c r="O227" s="4">
        <v>10119</v>
      </c>
      <c r="P227" s="1" t="s">
        <v>419</v>
      </c>
    </row>
    <row r="228" spans="1:16" x14ac:dyDescent="0.2">
      <c r="A228" s="1">
        <v>20069</v>
      </c>
      <c r="B228" s="1" t="s">
        <v>777</v>
      </c>
      <c r="L228" s="3"/>
      <c r="O228" s="1">
        <v>10121</v>
      </c>
      <c r="P228" s="1" t="s">
        <v>422</v>
      </c>
    </row>
    <row r="229" spans="1:16" x14ac:dyDescent="0.2">
      <c r="A229" s="1">
        <v>20070</v>
      </c>
      <c r="B229" s="1" t="s">
        <v>778</v>
      </c>
      <c r="L229" s="3"/>
      <c r="O229" s="1">
        <v>10122</v>
      </c>
      <c r="P229" s="1" t="s">
        <v>1117</v>
      </c>
    </row>
    <row r="230" spans="1:16" x14ac:dyDescent="0.2">
      <c r="A230" s="1">
        <v>20071</v>
      </c>
      <c r="B230" s="1" t="s">
        <v>779</v>
      </c>
      <c r="L230" s="3"/>
      <c r="O230" s="1">
        <v>10123</v>
      </c>
      <c r="P230" s="1" t="s">
        <v>425</v>
      </c>
    </row>
    <row r="231" spans="1:16" x14ac:dyDescent="0.2">
      <c r="A231" s="1">
        <v>20074</v>
      </c>
      <c r="B231" s="1" t="s">
        <v>780</v>
      </c>
      <c r="L231" s="3"/>
      <c r="O231" s="1">
        <v>10124</v>
      </c>
      <c r="P231" s="1" t="s">
        <v>1118</v>
      </c>
    </row>
    <row r="232" spans="1:16" x14ac:dyDescent="0.2">
      <c r="A232" s="1">
        <v>20075</v>
      </c>
      <c r="B232" s="1" t="s">
        <v>781</v>
      </c>
      <c r="L232" s="3"/>
      <c r="O232" s="1">
        <v>10125</v>
      </c>
      <c r="P232" s="1" t="s">
        <v>428</v>
      </c>
    </row>
    <row r="233" spans="1:16" x14ac:dyDescent="0.2">
      <c r="A233" s="1">
        <v>20076</v>
      </c>
      <c r="B233" s="1" t="s">
        <v>782</v>
      </c>
      <c r="L233" s="3"/>
      <c r="O233" s="1">
        <v>10126</v>
      </c>
      <c r="P233" s="1" t="s">
        <v>430</v>
      </c>
    </row>
    <row r="234" spans="1:16" x14ac:dyDescent="0.2">
      <c r="A234" s="1">
        <v>20077</v>
      </c>
      <c r="B234" s="1" t="s">
        <v>783</v>
      </c>
      <c r="L234" s="3"/>
      <c r="O234" s="1">
        <v>10127</v>
      </c>
      <c r="P234" s="1" t="s">
        <v>432</v>
      </c>
    </row>
    <row r="235" spans="1:16" x14ac:dyDescent="0.2">
      <c r="A235" s="1">
        <v>20078</v>
      </c>
      <c r="B235" s="1" t="s">
        <v>784</v>
      </c>
      <c r="L235" s="3"/>
      <c r="O235" s="1">
        <v>10129</v>
      </c>
      <c r="P235" s="1" t="s">
        <v>434</v>
      </c>
    </row>
    <row r="236" spans="1:16" x14ac:dyDescent="0.2">
      <c r="A236" s="1">
        <v>20079</v>
      </c>
      <c r="B236" s="1" t="s">
        <v>785</v>
      </c>
      <c r="L236" s="3"/>
      <c r="O236" s="1">
        <v>10130</v>
      </c>
      <c r="P236" s="1" t="s">
        <v>437</v>
      </c>
    </row>
    <row r="237" spans="1:16" x14ac:dyDescent="0.2">
      <c r="A237" s="1">
        <v>20080</v>
      </c>
      <c r="B237" s="1" t="s">
        <v>786</v>
      </c>
      <c r="L237" s="3"/>
      <c r="O237" s="1">
        <v>10131</v>
      </c>
      <c r="P237" s="1" t="s">
        <v>439</v>
      </c>
    </row>
    <row r="238" spans="1:16" x14ac:dyDescent="0.2">
      <c r="A238" s="1">
        <v>20081</v>
      </c>
      <c r="B238" s="1" t="s">
        <v>787</v>
      </c>
      <c r="L238" s="3"/>
      <c r="O238" s="1">
        <v>10132</v>
      </c>
      <c r="P238" s="1" t="s">
        <v>441</v>
      </c>
    </row>
    <row r="239" spans="1:16" x14ac:dyDescent="0.2">
      <c r="A239" s="1">
        <v>20082</v>
      </c>
      <c r="B239" s="1" t="s">
        <v>788</v>
      </c>
      <c r="L239" s="3"/>
      <c r="O239" s="1">
        <v>10133</v>
      </c>
      <c r="P239" s="1" t="s">
        <v>1119</v>
      </c>
    </row>
    <row r="240" spans="1:16" x14ac:dyDescent="0.2">
      <c r="A240" s="1">
        <v>20083</v>
      </c>
      <c r="B240" s="1" t="s">
        <v>789</v>
      </c>
      <c r="L240" s="3"/>
      <c r="O240" s="1">
        <v>10134</v>
      </c>
      <c r="P240" s="1" t="s">
        <v>1120</v>
      </c>
    </row>
    <row r="241" spans="1:21" x14ac:dyDescent="0.2">
      <c r="A241" s="1">
        <v>20084</v>
      </c>
      <c r="B241" s="1" t="s">
        <v>790</v>
      </c>
      <c r="L241" s="3"/>
      <c r="O241" s="1">
        <v>10136</v>
      </c>
      <c r="P241" s="1" t="s">
        <v>1121</v>
      </c>
    </row>
    <row r="242" spans="1:21" x14ac:dyDescent="0.2">
      <c r="A242" s="1">
        <v>20085</v>
      </c>
      <c r="B242" s="1" t="s">
        <v>791</v>
      </c>
      <c r="L242" s="3"/>
      <c r="O242" s="1">
        <v>10137</v>
      </c>
      <c r="P242" s="1" t="s">
        <v>1122</v>
      </c>
    </row>
    <row r="243" spans="1:21" x14ac:dyDescent="0.2">
      <c r="A243" s="1">
        <v>20086</v>
      </c>
      <c r="B243" s="1" t="s">
        <v>792</v>
      </c>
      <c r="L243" s="3"/>
      <c r="O243" s="1">
        <v>10138</v>
      </c>
      <c r="P243" s="1" t="s">
        <v>1123</v>
      </c>
    </row>
    <row r="244" spans="1:21" x14ac:dyDescent="0.2">
      <c r="A244" s="1">
        <v>20087</v>
      </c>
      <c r="B244" s="1" t="s">
        <v>793</v>
      </c>
      <c r="L244" s="3"/>
      <c r="O244" s="1">
        <v>10139</v>
      </c>
      <c r="P244" s="1" t="s">
        <v>449</v>
      </c>
    </row>
    <row r="245" spans="1:21" x14ac:dyDescent="0.2">
      <c r="A245" s="1">
        <v>20088</v>
      </c>
      <c r="B245" s="1" t="s">
        <v>762</v>
      </c>
      <c r="L245" s="3"/>
      <c r="O245" s="1">
        <v>10140</v>
      </c>
      <c r="P245" s="1" t="s">
        <v>451</v>
      </c>
    </row>
    <row r="246" spans="1:21" x14ac:dyDescent="0.2">
      <c r="A246" s="1">
        <v>20089</v>
      </c>
      <c r="B246" s="1" t="s">
        <v>794</v>
      </c>
      <c r="L246" s="3"/>
      <c r="O246" s="1">
        <v>10141</v>
      </c>
      <c r="P246" s="1" t="s">
        <v>453</v>
      </c>
    </row>
    <row r="247" spans="1:21" x14ac:dyDescent="0.2">
      <c r="A247" s="1">
        <v>20090</v>
      </c>
      <c r="B247" s="1" t="s">
        <v>795</v>
      </c>
      <c r="L247" s="3"/>
      <c r="O247" s="1">
        <v>10142</v>
      </c>
      <c r="P247" s="1" t="s">
        <v>1124</v>
      </c>
    </row>
    <row r="248" spans="1:21" x14ac:dyDescent="0.2">
      <c r="A248" s="1">
        <v>20091</v>
      </c>
      <c r="B248" s="1" t="s">
        <v>796</v>
      </c>
      <c r="L248" s="3"/>
      <c r="O248" s="1">
        <v>10143</v>
      </c>
      <c r="P248" s="1" t="s">
        <v>456</v>
      </c>
    </row>
    <row r="249" spans="1:21" x14ac:dyDescent="0.2">
      <c r="A249" s="1">
        <v>20092</v>
      </c>
      <c r="B249" s="1" t="s">
        <v>797</v>
      </c>
      <c r="L249" s="3"/>
      <c r="O249" s="1">
        <v>10144</v>
      </c>
      <c r="P249" s="1" t="s">
        <v>458</v>
      </c>
    </row>
    <row r="250" spans="1:21" x14ac:dyDescent="0.2">
      <c r="A250" s="1">
        <v>20093</v>
      </c>
      <c r="B250" s="1" t="s">
        <v>798</v>
      </c>
      <c r="L250" s="3"/>
      <c r="O250" s="1" t="s">
        <v>460</v>
      </c>
      <c r="P250" s="1" t="s">
        <v>461</v>
      </c>
    </row>
    <row r="251" spans="1:21" x14ac:dyDescent="0.2">
      <c r="A251" s="1">
        <v>20094</v>
      </c>
      <c r="B251" s="1" t="s">
        <v>799</v>
      </c>
      <c r="L251" s="3"/>
      <c r="O251" s="1" t="s">
        <v>463</v>
      </c>
      <c r="P251" s="1" t="s">
        <v>464</v>
      </c>
      <c r="U251" s="1" t="s">
        <v>829</v>
      </c>
    </row>
    <row r="252" spans="1:21" x14ac:dyDescent="0.2">
      <c r="A252" s="1">
        <v>20095</v>
      </c>
      <c r="B252" s="1" t="s">
        <v>800</v>
      </c>
      <c r="L252" s="3"/>
      <c r="O252" s="1" t="s">
        <v>466</v>
      </c>
      <c r="P252" s="1" t="s">
        <v>467</v>
      </c>
      <c r="U252" s="1" t="s">
        <v>815</v>
      </c>
    </row>
    <row r="253" spans="1:21" x14ac:dyDescent="0.2">
      <c r="A253" s="1">
        <v>20096</v>
      </c>
      <c r="B253" s="1" t="s">
        <v>801</v>
      </c>
      <c r="L253" s="3"/>
      <c r="O253" s="1" t="s">
        <v>469</v>
      </c>
      <c r="P253" s="1" t="s">
        <v>470</v>
      </c>
      <c r="U253" s="1" t="s">
        <v>816</v>
      </c>
    </row>
    <row r="254" spans="1:21" x14ac:dyDescent="0.2">
      <c r="A254" s="1">
        <v>20097</v>
      </c>
      <c r="B254" s="1" t="s">
        <v>802</v>
      </c>
      <c r="L254" s="3"/>
      <c r="O254" s="1" t="s">
        <v>472</v>
      </c>
      <c r="P254" s="1" t="s">
        <v>473</v>
      </c>
      <c r="U254" s="1" t="s">
        <v>817</v>
      </c>
    </row>
    <row r="255" spans="1:21" x14ac:dyDescent="0.2">
      <c r="A255" s="1">
        <v>20098</v>
      </c>
      <c r="B255" s="1" t="s">
        <v>803</v>
      </c>
      <c r="L255" s="3"/>
      <c r="O255" s="1" t="s">
        <v>475</v>
      </c>
      <c r="P255" s="1" t="s">
        <v>476</v>
      </c>
      <c r="U255" s="1" t="s">
        <v>818</v>
      </c>
    </row>
    <row r="256" spans="1:21" x14ac:dyDescent="0.2">
      <c r="A256" s="1">
        <v>20099</v>
      </c>
      <c r="B256" s="1" t="s">
        <v>804</v>
      </c>
      <c r="L256" s="3"/>
      <c r="O256" s="1" t="s">
        <v>478</v>
      </c>
      <c r="P256" s="1" t="s">
        <v>479</v>
      </c>
      <c r="U256" s="1" t="s">
        <v>819</v>
      </c>
    </row>
    <row r="257" spans="1:21" x14ac:dyDescent="0.2">
      <c r="A257" s="1">
        <v>20100</v>
      </c>
      <c r="B257" s="1" t="s">
        <v>805</v>
      </c>
      <c r="L257" s="3"/>
      <c r="O257" s="1" t="s">
        <v>481</v>
      </c>
      <c r="P257" s="1" t="s">
        <v>482</v>
      </c>
      <c r="U257" s="1" t="s">
        <v>820</v>
      </c>
    </row>
    <row r="258" spans="1:21" x14ac:dyDescent="0.2">
      <c r="A258" s="1">
        <v>20101</v>
      </c>
      <c r="B258" s="1" t="s">
        <v>806</v>
      </c>
      <c r="L258" s="3"/>
      <c r="O258" s="1" t="s">
        <v>484</v>
      </c>
      <c r="P258" s="1" t="s">
        <v>485</v>
      </c>
      <c r="U258" s="1" t="s">
        <v>821</v>
      </c>
    </row>
    <row r="259" spans="1:21" x14ac:dyDescent="0.2">
      <c r="A259" s="1">
        <v>20102</v>
      </c>
      <c r="B259" s="1" t="s">
        <v>807</v>
      </c>
      <c r="L259" s="3"/>
      <c r="O259" s="1" t="s">
        <v>487</v>
      </c>
      <c r="P259" s="1" t="s">
        <v>488</v>
      </c>
      <c r="U259" s="1" t="s">
        <v>822</v>
      </c>
    </row>
    <row r="260" spans="1:21" x14ac:dyDescent="0.2">
      <c r="A260" s="1">
        <v>20103</v>
      </c>
      <c r="B260" s="1" t="s">
        <v>808</v>
      </c>
      <c r="L260" s="3"/>
      <c r="O260" s="1" t="s">
        <v>490</v>
      </c>
      <c r="P260" s="1" t="s">
        <v>491</v>
      </c>
      <c r="U260" s="1" t="s">
        <v>823</v>
      </c>
    </row>
    <row r="261" spans="1:21" x14ac:dyDescent="0.2">
      <c r="A261" s="1">
        <v>20104</v>
      </c>
      <c r="B261" s="1" t="s">
        <v>809</v>
      </c>
      <c r="L261" s="3"/>
      <c r="O261" s="1" t="s">
        <v>493</v>
      </c>
      <c r="P261" s="1" t="s">
        <v>494</v>
      </c>
      <c r="U261" s="1" t="s">
        <v>824</v>
      </c>
    </row>
    <row r="262" spans="1:21" x14ac:dyDescent="0.2">
      <c r="A262" s="1">
        <v>20105</v>
      </c>
      <c r="B262" s="1" t="s">
        <v>810</v>
      </c>
      <c r="L262" s="3"/>
      <c r="O262" s="1" t="s">
        <v>496</v>
      </c>
      <c r="P262" s="1" t="s">
        <v>497</v>
      </c>
      <c r="U262" s="1" t="s">
        <v>825</v>
      </c>
    </row>
    <row r="263" spans="1:21" x14ac:dyDescent="0.2">
      <c r="A263" s="1">
        <v>20106</v>
      </c>
      <c r="B263" s="1" t="s">
        <v>811</v>
      </c>
      <c r="L263" s="3"/>
      <c r="O263" s="1" t="s">
        <v>500</v>
      </c>
      <c r="P263" s="1" t="s">
        <v>501</v>
      </c>
      <c r="U263" s="1" t="s">
        <v>826</v>
      </c>
    </row>
    <row r="264" spans="1:21" x14ac:dyDescent="0.2">
      <c r="A264" s="1">
        <v>20107</v>
      </c>
      <c r="B264" s="1" t="s">
        <v>812</v>
      </c>
      <c r="L264" s="3"/>
      <c r="O264" s="1" t="s">
        <v>502</v>
      </c>
      <c r="P264" s="1" t="s">
        <v>503</v>
      </c>
      <c r="U264" s="1" t="s">
        <v>827</v>
      </c>
    </row>
    <row r="265" spans="1:21" x14ac:dyDescent="0.2">
      <c r="A265" s="1">
        <v>20108</v>
      </c>
      <c r="B265" s="1" t="s">
        <v>813</v>
      </c>
      <c r="L265" s="3"/>
      <c r="O265" s="1" t="s">
        <v>504</v>
      </c>
      <c r="P265" s="1" t="s">
        <v>505</v>
      </c>
      <c r="U265" s="1" t="s">
        <v>828</v>
      </c>
    </row>
    <row r="266" spans="1:21" x14ac:dyDescent="0.2">
      <c r="A266" s="1">
        <v>20109</v>
      </c>
      <c r="B266" s="1" t="s">
        <v>900</v>
      </c>
      <c r="L266" s="3"/>
      <c r="O266" s="1" t="s">
        <v>506</v>
      </c>
      <c r="P266" s="1" t="s">
        <v>507</v>
      </c>
    </row>
    <row r="267" spans="1:21" x14ac:dyDescent="0.2">
      <c r="A267" s="1">
        <v>20110</v>
      </c>
      <c r="B267" s="1" t="s">
        <v>901</v>
      </c>
      <c r="L267" s="3"/>
      <c r="O267" s="1" t="s">
        <v>508</v>
      </c>
      <c r="P267" s="1" t="s">
        <v>509</v>
      </c>
    </row>
    <row r="268" spans="1:21" x14ac:dyDescent="0.2">
      <c r="A268" s="1">
        <v>20111</v>
      </c>
      <c r="B268" s="1" t="s">
        <v>902</v>
      </c>
      <c r="L268" s="3"/>
      <c r="O268" s="1" t="s">
        <v>510</v>
      </c>
      <c r="P268" s="1" t="s">
        <v>511</v>
      </c>
    </row>
    <row r="269" spans="1:21" x14ac:dyDescent="0.2">
      <c r="A269" s="1">
        <v>20112</v>
      </c>
      <c r="B269" s="1" t="s">
        <v>903</v>
      </c>
      <c r="L269" s="3"/>
      <c r="O269" s="1" t="s">
        <v>512</v>
      </c>
      <c r="P269" s="1" t="s">
        <v>513</v>
      </c>
    </row>
    <row r="270" spans="1:21" x14ac:dyDescent="0.2">
      <c r="A270" s="1">
        <v>20113</v>
      </c>
      <c r="B270" s="1" t="s">
        <v>904</v>
      </c>
      <c r="L270" s="3"/>
      <c r="O270" s="1" t="s">
        <v>1125</v>
      </c>
      <c r="P270" s="1" t="s">
        <v>1126</v>
      </c>
    </row>
    <row r="271" spans="1:21" x14ac:dyDescent="0.2">
      <c r="A271" s="1">
        <v>20115</v>
      </c>
      <c r="B271" s="1" t="s">
        <v>905</v>
      </c>
      <c r="L271" s="3"/>
      <c r="O271" s="1" t="s">
        <v>1127</v>
      </c>
      <c r="P271" s="1" t="s">
        <v>1128</v>
      </c>
    </row>
    <row r="272" spans="1:21" x14ac:dyDescent="0.2">
      <c r="A272" s="1">
        <v>20116</v>
      </c>
      <c r="B272" s="1" t="s">
        <v>906</v>
      </c>
      <c r="L272" s="3"/>
      <c r="O272" s="1" t="s">
        <v>1129</v>
      </c>
      <c r="P272" s="1" t="s">
        <v>1130</v>
      </c>
    </row>
    <row r="273" spans="1:16" x14ac:dyDescent="0.2">
      <c r="A273" s="1">
        <v>20117</v>
      </c>
      <c r="B273" s="1" t="s">
        <v>907</v>
      </c>
      <c r="L273" s="3"/>
      <c r="O273" s="1">
        <v>10145</v>
      </c>
      <c r="P273" s="1" t="s">
        <v>514</v>
      </c>
    </row>
    <row r="274" spans="1:16" x14ac:dyDescent="0.2">
      <c r="A274" s="1">
        <v>20118</v>
      </c>
      <c r="B274" s="1" t="s">
        <v>908</v>
      </c>
      <c r="L274" s="3"/>
      <c r="O274" s="1">
        <v>10146</v>
      </c>
      <c r="P274" s="1" t="s">
        <v>515</v>
      </c>
    </row>
    <row r="275" spans="1:16" x14ac:dyDescent="0.2">
      <c r="A275" s="1">
        <v>20119</v>
      </c>
      <c r="B275" s="1" t="s">
        <v>909</v>
      </c>
      <c r="L275" s="3"/>
      <c r="O275" s="1" t="s">
        <v>516</v>
      </c>
      <c r="P275" s="1" t="s">
        <v>517</v>
      </c>
    </row>
    <row r="276" spans="1:16" x14ac:dyDescent="0.2">
      <c r="A276" s="1">
        <v>20120</v>
      </c>
      <c r="B276" s="1" t="s">
        <v>910</v>
      </c>
      <c r="L276" s="3"/>
      <c r="O276" s="1" t="s">
        <v>519</v>
      </c>
      <c r="P276" s="1" t="s">
        <v>520</v>
      </c>
    </row>
    <row r="277" spans="1:16" x14ac:dyDescent="0.2">
      <c r="A277" s="1">
        <v>20121</v>
      </c>
      <c r="B277" s="1" t="s">
        <v>911</v>
      </c>
      <c r="L277" s="3"/>
      <c r="O277" s="1" t="s">
        <v>521</v>
      </c>
      <c r="P277" s="1" t="s">
        <v>522</v>
      </c>
    </row>
    <row r="278" spans="1:16" x14ac:dyDescent="0.2">
      <c r="A278" s="1">
        <v>20122</v>
      </c>
      <c r="B278" s="1" t="s">
        <v>912</v>
      </c>
      <c r="L278" s="3"/>
      <c r="O278" s="1" t="s">
        <v>523</v>
      </c>
      <c r="P278" s="1" t="s">
        <v>524</v>
      </c>
    </row>
    <row r="279" spans="1:16" x14ac:dyDescent="0.2">
      <c r="A279" s="1">
        <v>20123</v>
      </c>
      <c r="B279" s="1" t="s">
        <v>913</v>
      </c>
      <c r="L279" s="3"/>
      <c r="O279" s="1" t="s">
        <v>525</v>
      </c>
      <c r="P279" s="1" t="s">
        <v>526</v>
      </c>
    </row>
    <row r="280" spans="1:16" x14ac:dyDescent="0.2">
      <c r="A280" s="1">
        <v>20124</v>
      </c>
      <c r="B280" s="1" t="s">
        <v>914</v>
      </c>
      <c r="L280" s="3"/>
      <c r="O280" s="1">
        <v>10147</v>
      </c>
      <c r="P280" s="1" t="s">
        <v>527</v>
      </c>
    </row>
    <row r="281" spans="1:16" x14ac:dyDescent="0.2">
      <c r="A281" s="1">
        <v>20125</v>
      </c>
      <c r="B281" s="1" t="s">
        <v>915</v>
      </c>
      <c r="L281" s="3"/>
      <c r="O281" s="1">
        <v>10148</v>
      </c>
      <c r="P281" s="1" t="s">
        <v>1131</v>
      </c>
    </row>
    <row r="282" spans="1:16" x14ac:dyDescent="0.2">
      <c r="A282" s="1">
        <v>20127</v>
      </c>
      <c r="B282" s="1" t="s">
        <v>916</v>
      </c>
      <c r="L282" s="3"/>
      <c r="O282" s="1">
        <v>10149</v>
      </c>
      <c r="P282" s="1" t="s">
        <v>528</v>
      </c>
    </row>
    <row r="283" spans="1:16" x14ac:dyDescent="0.2">
      <c r="A283" s="1">
        <v>20128</v>
      </c>
      <c r="B283" s="1" t="s">
        <v>917</v>
      </c>
      <c r="L283" s="3"/>
      <c r="O283" s="1">
        <v>10150</v>
      </c>
      <c r="P283" s="1" t="s">
        <v>530</v>
      </c>
    </row>
    <row r="284" spans="1:16" x14ac:dyDescent="0.2">
      <c r="A284" s="1">
        <v>20129</v>
      </c>
      <c r="B284" s="1" t="s">
        <v>796</v>
      </c>
      <c r="L284" s="3"/>
      <c r="O284" s="1">
        <v>10151</v>
      </c>
      <c r="P284" s="1" t="s">
        <v>531</v>
      </c>
    </row>
    <row r="285" spans="1:16" x14ac:dyDescent="0.2">
      <c r="A285" s="1">
        <v>20130</v>
      </c>
      <c r="B285" s="1" t="s">
        <v>918</v>
      </c>
      <c r="L285" s="3"/>
      <c r="O285" s="1">
        <v>10152</v>
      </c>
      <c r="P285" s="1" t="s">
        <v>1132</v>
      </c>
    </row>
    <row r="286" spans="1:16" x14ac:dyDescent="0.2">
      <c r="A286" s="1">
        <v>20131</v>
      </c>
      <c r="B286" s="1" t="s">
        <v>919</v>
      </c>
      <c r="L286" s="3"/>
      <c r="O286" s="1">
        <v>10153</v>
      </c>
      <c r="P286" s="1" t="s">
        <v>1133</v>
      </c>
    </row>
    <row r="287" spans="1:16" x14ac:dyDescent="0.2">
      <c r="A287" s="1">
        <v>20132</v>
      </c>
      <c r="B287" s="1" t="s">
        <v>920</v>
      </c>
      <c r="L287" s="3"/>
      <c r="O287" s="1">
        <v>10154</v>
      </c>
      <c r="P287" s="1" t="s">
        <v>1134</v>
      </c>
    </row>
    <row r="288" spans="1:16" x14ac:dyDescent="0.2">
      <c r="A288" s="1">
        <v>20133</v>
      </c>
      <c r="B288" s="1" t="s">
        <v>921</v>
      </c>
      <c r="L288" s="3"/>
      <c r="O288" s="1">
        <v>10155</v>
      </c>
      <c r="P288" s="1" t="s">
        <v>1135</v>
      </c>
    </row>
    <row r="289" spans="1:22" x14ac:dyDescent="0.2">
      <c r="A289" s="1">
        <v>20134</v>
      </c>
      <c r="B289" s="1" t="s">
        <v>922</v>
      </c>
      <c r="L289" s="3"/>
      <c r="O289" s="1">
        <v>10156</v>
      </c>
      <c r="P289" s="1" t="s">
        <v>1136</v>
      </c>
    </row>
    <row r="290" spans="1:22" x14ac:dyDescent="0.2">
      <c r="A290" s="1">
        <v>20135</v>
      </c>
      <c r="B290" s="1" t="s">
        <v>923</v>
      </c>
      <c r="L290" s="3"/>
      <c r="O290" s="1">
        <v>10157</v>
      </c>
      <c r="P290" s="1" t="s">
        <v>1137</v>
      </c>
    </row>
    <row r="291" spans="1:22" x14ac:dyDescent="0.2">
      <c r="A291" s="1">
        <v>20136</v>
      </c>
      <c r="B291" s="1" t="s">
        <v>924</v>
      </c>
      <c r="L291" s="3"/>
      <c r="O291" s="1">
        <v>10158</v>
      </c>
      <c r="P291" s="1" t="s">
        <v>532</v>
      </c>
    </row>
    <row r="292" spans="1:22" x14ac:dyDescent="0.2">
      <c r="A292" s="1">
        <v>20137</v>
      </c>
      <c r="B292" s="1" t="s">
        <v>925</v>
      </c>
      <c r="L292" s="3"/>
      <c r="O292" s="1">
        <v>10159</v>
      </c>
      <c r="P292" s="1" t="s">
        <v>533</v>
      </c>
      <c r="U292" s="1" t="s">
        <v>1252</v>
      </c>
      <c r="V292" s="1">
        <v>1</v>
      </c>
    </row>
    <row r="293" spans="1:22" x14ac:dyDescent="0.2">
      <c r="A293" s="1">
        <v>20138</v>
      </c>
      <c r="B293" s="1" t="s">
        <v>926</v>
      </c>
      <c r="L293" s="3"/>
      <c r="O293" s="1">
        <v>10160</v>
      </c>
      <c r="P293" s="1" t="s">
        <v>534</v>
      </c>
      <c r="U293" s="1" t="s">
        <v>1253</v>
      </c>
      <c r="V293" s="1">
        <v>2</v>
      </c>
    </row>
    <row r="294" spans="1:22" x14ac:dyDescent="0.2">
      <c r="A294" s="1">
        <v>20139</v>
      </c>
      <c r="B294" s="1" t="s">
        <v>927</v>
      </c>
      <c r="L294" s="3"/>
      <c r="O294" s="1">
        <v>10161</v>
      </c>
      <c r="P294" s="1" t="s">
        <v>535</v>
      </c>
      <c r="V294" s="1">
        <v>3</v>
      </c>
    </row>
    <row r="295" spans="1:22" x14ac:dyDescent="0.2">
      <c r="A295" s="1">
        <v>20140</v>
      </c>
      <c r="B295" s="1" t="s">
        <v>928</v>
      </c>
      <c r="L295" s="3"/>
      <c r="O295" s="1">
        <v>10162</v>
      </c>
      <c r="P295" s="1" t="s">
        <v>536</v>
      </c>
      <c r="V295" s="1">
        <v>4</v>
      </c>
    </row>
    <row r="296" spans="1:22" x14ac:dyDescent="0.2">
      <c r="A296" s="1">
        <v>20141</v>
      </c>
      <c r="B296" s="1" t="s">
        <v>929</v>
      </c>
      <c r="L296" s="3"/>
      <c r="O296" s="1">
        <v>10163</v>
      </c>
      <c r="P296" s="1" t="s">
        <v>537</v>
      </c>
      <c r="V296" s="1">
        <v>5</v>
      </c>
    </row>
    <row r="297" spans="1:22" x14ac:dyDescent="0.2">
      <c r="A297" s="1">
        <v>20142</v>
      </c>
      <c r="B297" s="1" t="s">
        <v>930</v>
      </c>
      <c r="L297" s="3"/>
      <c r="O297" s="1">
        <v>10164</v>
      </c>
      <c r="P297" s="1" t="s">
        <v>538</v>
      </c>
      <c r="V297" s="1">
        <v>6</v>
      </c>
    </row>
    <row r="298" spans="1:22" x14ac:dyDescent="0.2">
      <c r="A298" s="1">
        <v>20143</v>
      </c>
      <c r="B298" s="1" t="s">
        <v>931</v>
      </c>
      <c r="L298" s="3"/>
      <c r="O298" s="1">
        <v>10165</v>
      </c>
      <c r="P298" s="1" t="s">
        <v>1138</v>
      </c>
      <c r="V298" s="1">
        <v>7</v>
      </c>
    </row>
    <row r="299" spans="1:22" x14ac:dyDescent="0.2">
      <c r="A299" s="1">
        <v>20144</v>
      </c>
      <c r="B299" s="1" t="s">
        <v>932</v>
      </c>
      <c r="L299" s="3"/>
      <c r="O299" s="1">
        <v>10166</v>
      </c>
      <c r="P299" s="1" t="s">
        <v>1139</v>
      </c>
      <c r="V299" s="1">
        <v>8</v>
      </c>
    </row>
    <row r="300" spans="1:22" x14ac:dyDescent="0.2">
      <c r="A300" s="1">
        <v>20145</v>
      </c>
      <c r="B300" s="1" t="s">
        <v>933</v>
      </c>
      <c r="L300" s="3"/>
      <c r="O300" s="1">
        <v>10167</v>
      </c>
      <c r="P300" s="1" t="s">
        <v>1140</v>
      </c>
      <c r="V300" s="1">
        <v>9</v>
      </c>
    </row>
    <row r="301" spans="1:22" x14ac:dyDescent="0.2">
      <c r="A301" s="1">
        <v>20146</v>
      </c>
      <c r="B301" s="1" t="s">
        <v>934</v>
      </c>
      <c r="L301" s="3"/>
      <c r="O301" s="1">
        <v>10168</v>
      </c>
      <c r="P301" s="1" t="s">
        <v>1141</v>
      </c>
      <c r="V301" s="1">
        <v>10</v>
      </c>
    </row>
    <row r="302" spans="1:22" x14ac:dyDescent="0.2">
      <c r="A302" s="1">
        <v>20147</v>
      </c>
      <c r="B302" s="1" t="s">
        <v>935</v>
      </c>
      <c r="L302" s="3"/>
      <c r="O302" s="1">
        <v>10169</v>
      </c>
      <c r="P302" s="1" t="s">
        <v>1142</v>
      </c>
      <c r="V302" s="1">
        <v>11</v>
      </c>
    </row>
    <row r="303" spans="1:22" x14ac:dyDescent="0.2">
      <c r="A303" s="1">
        <v>20148</v>
      </c>
      <c r="B303" s="1" t="s">
        <v>936</v>
      </c>
      <c r="L303" s="3"/>
      <c r="O303" s="1">
        <v>10170</v>
      </c>
      <c r="P303" s="1" t="s">
        <v>1143</v>
      </c>
      <c r="V303" s="1">
        <v>12</v>
      </c>
    </row>
    <row r="304" spans="1:22" x14ac:dyDescent="0.2">
      <c r="A304" s="4" t="s">
        <v>1216</v>
      </c>
      <c r="B304" s="1" t="s">
        <v>1217</v>
      </c>
      <c r="L304" s="3"/>
      <c r="O304" s="1">
        <v>10171</v>
      </c>
      <c r="P304" s="1" t="s">
        <v>1144</v>
      </c>
      <c r="V304" s="1">
        <v>13</v>
      </c>
    </row>
    <row r="305" spans="1:22" x14ac:dyDescent="0.2">
      <c r="A305" s="4" t="s">
        <v>1218</v>
      </c>
      <c r="B305" s="1" t="s">
        <v>1219</v>
      </c>
      <c r="L305" s="3"/>
      <c r="O305" s="1">
        <v>10172</v>
      </c>
      <c r="P305" s="1" t="s">
        <v>1145</v>
      </c>
      <c r="V305" s="1">
        <v>14</v>
      </c>
    </row>
    <row r="306" spans="1:22" x14ac:dyDescent="0.2">
      <c r="A306" s="4" t="s">
        <v>1220</v>
      </c>
      <c r="B306" s="1" t="s">
        <v>1221</v>
      </c>
      <c r="L306" s="3"/>
      <c r="O306" s="1">
        <v>10173</v>
      </c>
      <c r="P306" s="1" t="s">
        <v>1146</v>
      </c>
      <c r="V306" s="1">
        <v>15</v>
      </c>
    </row>
    <row r="307" spans="1:22" x14ac:dyDescent="0.2">
      <c r="A307" s="4" t="s">
        <v>1222</v>
      </c>
      <c r="B307" s="1" t="s">
        <v>1223</v>
      </c>
      <c r="L307" s="3"/>
      <c r="O307" s="1">
        <v>10174</v>
      </c>
      <c r="P307" s="1" t="s">
        <v>1147</v>
      </c>
      <c r="V307" s="1">
        <v>16</v>
      </c>
    </row>
    <row r="308" spans="1:22" x14ac:dyDescent="0.2">
      <c r="A308" s="4" t="s">
        <v>1224</v>
      </c>
      <c r="B308" s="1" t="s">
        <v>1225</v>
      </c>
      <c r="L308" s="3"/>
      <c r="O308" s="1">
        <v>10175</v>
      </c>
      <c r="P308" s="1" t="s">
        <v>1148</v>
      </c>
      <c r="V308" s="1">
        <v>17</v>
      </c>
    </row>
    <row r="309" spans="1:22" x14ac:dyDescent="0.2">
      <c r="A309" s="4" t="s">
        <v>1226</v>
      </c>
      <c r="B309" s="1" t="s">
        <v>1227</v>
      </c>
      <c r="L309" s="3"/>
      <c r="O309" s="1">
        <v>10176</v>
      </c>
      <c r="P309" s="1" t="s">
        <v>1149</v>
      </c>
      <c r="V309" s="1">
        <v>18</v>
      </c>
    </row>
    <row r="310" spans="1:22" x14ac:dyDescent="0.2">
      <c r="A310" s="4" t="s">
        <v>1228</v>
      </c>
      <c r="B310" s="1" t="s">
        <v>1229</v>
      </c>
      <c r="L310" s="3"/>
      <c r="O310" s="1">
        <v>10178</v>
      </c>
      <c r="P310" s="1" t="s">
        <v>1150</v>
      </c>
      <c r="V310" s="1">
        <v>19</v>
      </c>
    </row>
    <row r="311" spans="1:22" x14ac:dyDescent="0.2">
      <c r="A311" s="4" t="s">
        <v>1230</v>
      </c>
      <c r="B311" s="1" t="s">
        <v>1231</v>
      </c>
      <c r="L311" s="3"/>
      <c r="O311" s="1">
        <v>10179</v>
      </c>
      <c r="P311" s="1" t="s">
        <v>1151</v>
      </c>
      <c r="V311" s="1">
        <v>20</v>
      </c>
    </row>
    <row r="312" spans="1:22" x14ac:dyDescent="0.2">
      <c r="A312" s="4" t="s">
        <v>1232</v>
      </c>
      <c r="B312" s="1" t="s">
        <v>1233</v>
      </c>
      <c r="L312" s="3"/>
      <c r="O312" s="1">
        <v>10180</v>
      </c>
      <c r="P312" s="1" t="s">
        <v>1152</v>
      </c>
      <c r="V312" s="1">
        <v>21</v>
      </c>
    </row>
    <row r="313" spans="1:22" x14ac:dyDescent="0.2">
      <c r="A313" s="4" t="s">
        <v>1234</v>
      </c>
      <c r="B313" s="1" t="s">
        <v>1235</v>
      </c>
      <c r="L313" s="3"/>
      <c r="O313" s="1">
        <v>10181</v>
      </c>
      <c r="P313" s="1" t="s">
        <v>1153</v>
      </c>
      <c r="V313" s="1">
        <v>22</v>
      </c>
    </row>
    <row r="314" spans="1:22" x14ac:dyDescent="0.2">
      <c r="A314" s="4" t="s">
        <v>1236</v>
      </c>
      <c r="B314" s="1" t="s">
        <v>1237</v>
      </c>
      <c r="L314" s="3"/>
      <c r="O314" s="1">
        <v>10182</v>
      </c>
      <c r="P314" s="1" t="s">
        <v>1154</v>
      </c>
      <c r="V314" s="1">
        <v>23</v>
      </c>
    </row>
    <row r="315" spans="1:22" x14ac:dyDescent="0.2">
      <c r="A315" s="4" t="s">
        <v>1238</v>
      </c>
      <c r="B315" s="1" t="s">
        <v>1239</v>
      </c>
      <c r="L315" s="3"/>
      <c r="O315" s="1">
        <v>10183</v>
      </c>
      <c r="P315" s="1" t="s">
        <v>1155</v>
      </c>
      <c r="V315" s="1">
        <v>24</v>
      </c>
    </row>
    <row r="316" spans="1:22" x14ac:dyDescent="0.2">
      <c r="A316" s="4" t="s">
        <v>1240</v>
      </c>
      <c r="B316" s="1" t="s">
        <v>1241</v>
      </c>
      <c r="L316" s="3"/>
      <c r="O316" s="1">
        <v>10185</v>
      </c>
      <c r="P316" s="1" t="s">
        <v>1156</v>
      </c>
      <c r="V316" s="1">
        <v>25</v>
      </c>
    </row>
    <row r="317" spans="1:22" x14ac:dyDescent="0.2">
      <c r="A317" s="4" t="s">
        <v>1242</v>
      </c>
      <c r="B317" s="1" t="s">
        <v>1243</v>
      </c>
      <c r="L317" s="3"/>
      <c r="O317" s="1">
        <v>10186</v>
      </c>
      <c r="P317" s="1" t="s">
        <v>1157</v>
      </c>
      <c r="V317" s="1">
        <v>26</v>
      </c>
    </row>
    <row r="318" spans="1:22" x14ac:dyDescent="0.2">
      <c r="A318" s="4" t="s">
        <v>1244</v>
      </c>
      <c r="B318" s="1" t="s">
        <v>1245</v>
      </c>
      <c r="L318" s="3"/>
      <c r="O318" s="1">
        <v>10187</v>
      </c>
      <c r="P318" s="1" t="s">
        <v>1158</v>
      </c>
      <c r="V318" s="1">
        <v>27</v>
      </c>
    </row>
    <row r="319" spans="1:22" x14ac:dyDescent="0.2">
      <c r="A319" s="4" t="s">
        <v>1246</v>
      </c>
      <c r="B319" s="1" t="s">
        <v>1247</v>
      </c>
      <c r="L319" s="3"/>
      <c r="O319" s="1">
        <v>10188</v>
      </c>
      <c r="P319" s="1" t="s">
        <v>1159</v>
      </c>
      <c r="V319" s="1">
        <v>28</v>
      </c>
    </row>
    <row r="320" spans="1:22" x14ac:dyDescent="0.2">
      <c r="A320" s="4" t="s">
        <v>1248</v>
      </c>
      <c r="B320" s="1" t="s">
        <v>1249</v>
      </c>
      <c r="L320" s="3"/>
      <c r="O320" s="1">
        <v>10189</v>
      </c>
      <c r="P320" s="1" t="s">
        <v>1160</v>
      </c>
      <c r="V320" s="1">
        <v>29</v>
      </c>
    </row>
    <row r="321" spans="1:22" x14ac:dyDescent="0.2">
      <c r="A321" s="4" t="s">
        <v>1250</v>
      </c>
      <c r="B321" s="1" t="s">
        <v>1251</v>
      </c>
      <c r="L321" s="3"/>
      <c r="O321" s="1">
        <v>10190</v>
      </c>
      <c r="P321" s="1" t="s">
        <v>1161</v>
      </c>
      <c r="V321" s="1">
        <v>30</v>
      </c>
    </row>
    <row r="322" spans="1:22" x14ac:dyDescent="0.2">
      <c r="L322" s="3"/>
      <c r="O322" s="1">
        <v>10192</v>
      </c>
      <c r="P322" s="1" t="s">
        <v>1162</v>
      </c>
      <c r="V322" s="1">
        <v>31</v>
      </c>
    </row>
    <row r="323" spans="1:22" x14ac:dyDescent="0.2">
      <c r="L323" s="3"/>
      <c r="O323" s="1">
        <v>10193</v>
      </c>
      <c r="P323" s="1" t="s">
        <v>1163</v>
      </c>
      <c r="V323" s="1">
        <v>32</v>
      </c>
    </row>
    <row r="324" spans="1:22" x14ac:dyDescent="0.2">
      <c r="L324" s="3"/>
      <c r="O324" s="1">
        <v>10194</v>
      </c>
      <c r="P324" s="1" t="s">
        <v>1164</v>
      </c>
      <c r="V324" s="1">
        <v>33</v>
      </c>
    </row>
    <row r="325" spans="1:22" x14ac:dyDescent="0.2">
      <c r="L325" s="3"/>
      <c r="O325" s="1">
        <v>10195</v>
      </c>
      <c r="P325" s="1" t="s">
        <v>1165</v>
      </c>
      <c r="V325" s="1">
        <v>34</v>
      </c>
    </row>
    <row r="326" spans="1:22" x14ac:dyDescent="0.2">
      <c r="L326" s="3"/>
      <c r="O326" s="1">
        <v>10196</v>
      </c>
      <c r="P326" s="1" t="s">
        <v>1166</v>
      </c>
      <c r="V326" s="1">
        <v>35</v>
      </c>
    </row>
    <row r="327" spans="1:22" x14ac:dyDescent="0.2">
      <c r="L327" s="3"/>
      <c r="O327" s="1">
        <v>10197</v>
      </c>
      <c r="P327" s="1" t="s">
        <v>1167</v>
      </c>
      <c r="V327" s="1">
        <v>36</v>
      </c>
    </row>
    <row r="328" spans="1:22" x14ac:dyDescent="0.2">
      <c r="L328" s="3"/>
      <c r="O328" s="1">
        <v>10198</v>
      </c>
      <c r="P328" s="1" t="s">
        <v>1168</v>
      </c>
    </row>
    <row r="329" spans="1:22" x14ac:dyDescent="0.2">
      <c r="L329" s="3"/>
      <c r="O329" s="1">
        <v>10199</v>
      </c>
      <c r="P329" s="1" t="s">
        <v>1169</v>
      </c>
    </row>
    <row r="330" spans="1:22" x14ac:dyDescent="0.2">
      <c r="L330" s="3"/>
      <c r="O330" s="1">
        <v>10200</v>
      </c>
      <c r="P330" s="1" t="s">
        <v>1170</v>
      </c>
    </row>
    <row r="331" spans="1:22" x14ac:dyDescent="0.2">
      <c r="L331" s="3"/>
      <c r="O331" s="1">
        <v>10201</v>
      </c>
      <c r="P331" s="1" t="s">
        <v>1171</v>
      </c>
    </row>
    <row r="332" spans="1:22" x14ac:dyDescent="0.2">
      <c r="L332" s="3"/>
      <c r="O332" s="1">
        <v>10202</v>
      </c>
      <c r="P332" s="1" t="s">
        <v>1172</v>
      </c>
    </row>
    <row r="333" spans="1:22" x14ac:dyDescent="0.2">
      <c r="L333" s="3"/>
      <c r="O333" s="1">
        <v>10203</v>
      </c>
      <c r="P333" s="1" t="s">
        <v>1173</v>
      </c>
    </row>
    <row r="334" spans="1:22" x14ac:dyDescent="0.2">
      <c r="L334" s="3"/>
      <c r="O334" s="1">
        <v>10204</v>
      </c>
      <c r="P334" s="1" t="s">
        <v>1174</v>
      </c>
    </row>
    <row r="335" spans="1:22" x14ac:dyDescent="0.2">
      <c r="L335" s="3"/>
      <c r="O335" s="1">
        <v>10205</v>
      </c>
      <c r="P335" s="1" t="s">
        <v>1175</v>
      </c>
    </row>
    <row r="336" spans="1:22" x14ac:dyDescent="0.2">
      <c r="L336" s="3"/>
      <c r="O336" s="1">
        <v>10206</v>
      </c>
      <c r="P336" s="1" t="s">
        <v>1176</v>
      </c>
    </row>
    <row r="337" spans="12:16" x14ac:dyDescent="0.2">
      <c r="L337" s="3"/>
      <c r="O337" s="1">
        <v>10207</v>
      </c>
      <c r="P337" s="1" t="s">
        <v>1177</v>
      </c>
    </row>
    <row r="338" spans="12:16" x14ac:dyDescent="0.2">
      <c r="L338" s="3"/>
      <c r="O338" s="1">
        <v>10208</v>
      </c>
      <c r="P338" s="1" t="s">
        <v>1178</v>
      </c>
    </row>
    <row r="339" spans="12:16" x14ac:dyDescent="0.2">
      <c r="L339" s="3"/>
      <c r="O339" s="1">
        <v>10209</v>
      </c>
      <c r="P339" s="1" t="s">
        <v>1179</v>
      </c>
    </row>
    <row r="340" spans="12:16" x14ac:dyDescent="0.2">
      <c r="L340" s="3"/>
      <c r="O340" s="1">
        <v>10210</v>
      </c>
      <c r="P340" s="1" t="s">
        <v>1180</v>
      </c>
    </row>
    <row r="341" spans="12:16" x14ac:dyDescent="0.2">
      <c r="L341" s="3"/>
      <c r="O341" s="1">
        <v>10211</v>
      </c>
      <c r="P341" s="1" t="s">
        <v>1181</v>
      </c>
    </row>
    <row r="342" spans="12:16" x14ac:dyDescent="0.2">
      <c r="L342" s="3"/>
      <c r="O342" s="1">
        <v>10212</v>
      </c>
      <c r="P342" s="1" t="s">
        <v>1182</v>
      </c>
    </row>
    <row r="343" spans="12:16" x14ac:dyDescent="0.2">
      <c r="L343" s="3"/>
      <c r="O343" s="1" t="s">
        <v>1183</v>
      </c>
      <c r="P343" s="1" t="s">
        <v>1184</v>
      </c>
    </row>
    <row r="344" spans="12:16" x14ac:dyDescent="0.2">
      <c r="L344" s="3"/>
      <c r="O344" s="1" t="s">
        <v>1185</v>
      </c>
      <c r="P344" s="1" t="s">
        <v>1186</v>
      </c>
    </row>
    <row r="345" spans="12:16" x14ac:dyDescent="0.2">
      <c r="L345" s="3"/>
      <c r="O345" s="1" t="s">
        <v>1187</v>
      </c>
      <c r="P345" s="1" t="s">
        <v>1188</v>
      </c>
    </row>
    <row r="346" spans="12:16" x14ac:dyDescent="0.2">
      <c r="L346" s="3"/>
      <c r="O346" s="1" t="s">
        <v>1189</v>
      </c>
      <c r="P346" s="1" t="s">
        <v>1190</v>
      </c>
    </row>
    <row r="347" spans="12:16" x14ac:dyDescent="0.2">
      <c r="L347" s="3"/>
      <c r="O347" s="1" t="s">
        <v>1191</v>
      </c>
      <c r="P347" s="1" t="s">
        <v>1192</v>
      </c>
    </row>
    <row r="348" spans="12:16" x14ac:dyDescent="0.2">
      <c r="L348" s="3"/>
      <c r="O348" s="1" t="s">
        <v>1193</v>
      </c>
      <c r="P348" s="1" t="s">
        <v>1194</v>
      </c>
    </row>
    <row r="349" spans="12:16" x14ac:dyDescent="0.2">
      <c r="L349" s="3"/>
      <c r="O349" s="1" t="s">
        <v>1195</v>
      </c>
      <c r="P349" s="1" t="s">
        <v>1196</v>
      </c>
    </row>
    <row r="350" spans="12:16" x14ac:dyDescent="0.2">
      <c r="L350" s="3"/>
      <c r="O350" s="1" t="s">
        <v>1197</v>
      </c>
      <c r="P350" s="1" t="s">
        <v>1198</v>
      </c>
    </row>
    <row r="351" spans="12:16" x14ac:dyDescent="0.2">
      <c r="L351" s="3"/>
      <c r="O351" s="1" t="s">
        <v>1199</v>
      </c>
      <c r="P351" s="1" t="s">
        <v>1200</v>
      </c>
    </row>
    <row r="352" spans="12:16" x14ac:dyDescent="0.2">
      <c r="L352" s="3"/>
      <c r="O352" s="1" t="s">
        <v>1201</v>
      </c>
      <c r="P352" s="1" t="s">
        <v>1202</v>
      </c>
    </row>
    <row r="353" spans="12:16" x14ac:dyDescent="0.2">
      <c r="L353" s="3"/>
      <c r="O353" s="1" t="s">
        <v>1203</v>
      </c>
      <c r="P353" s="1" t="s">
        <v>1204</v>
      </c>
    </row>
    <row r="354" spans="12:16" x14ac:dyDescent="0.2">
      <c r="L354" s="3"/>
      <c r="O354" s="1" t="s">
        <v>1205</v>
      </c>
      <c r="P354" s="1" t="s">
        <v>1206</v>
      </c>
    </row>
    <row r="355" spans="12:16" x14ac:dyDescent="0.2">
      <c r="L355" s="3"/>
      <c r="O355" s="1" t="s">
        <v>1207</v>
      </c>
      <c r="P355" s="1" t="s">
        <v>1208</v>
      </c>
    </row>
    <row r="356" spans="12:16" x14ac:dyDescent="0.2">
      <c r="L356" s="3"/>
      <c r="O356" s="1">
        <v>10213</v>
      </c>
      <c r="P356" s="1" t="s">
        <v>1209</v>
      </c>
    </row>
    <row r="357" spans="12:16" x14ac:dyDescent="0.2">
      <c r="L357" s="3"/>
      <c r="O357" s="1">
        <v>10214</v>
      </c>
      <c r="P357" s="1" t="s">
        <v>1210</v>
      </c>
    </row>
    <row r="358" spans="12:16" x14ac:dyDescent="0.2">
      <c r="L358" s="3"/>
      <c r="O358" s="1">
        <v>10215</v>
      </c>
      <c r="P358" s="1" t="s">
        <v>1211</v>
      </c>
    </row>
    <row r="359" spans="12:16" x14ac:dyDescent="0.2">
      <c r="L359" s="3"/>
      <c r="O359" s="1">
        <v>10216</v>
      </c>
      <c r="P359" s="1" t="s">
        <v>1212</v>
      </c>
    </row>
    <row r="360" spans="12:16" x14ac:dyDescent="0.2">
      <c r="L360" s="3"/>
      <c r="O360" s="1">
        <v>10217</v>
      </c>
      <c r="P360" s="1" t="s">
        <v>1213</v>
      </c>
    </row>
    <row r="361" spans="12:16" x14ac:dyDescent="0.2">
      <c r="L361" s="3"/>
      <c r="O361" s="1">
        <v>10218</v>
      </c>
      <c r="P361" s="1" t="s">
        <v>1214</v>
      </c>
    </row>
    <row r="362" spans="12:16" x14ac:dyDescent="0.2">
      <c r="L362" s="3"/>
      <c r="O362" s="1">
        <v>10219</v>
      </c>
      <c r="P362" s="1" t="s">
        <v>1215</v>
      </c>
    </row>
    <row r="363" spans="12:16" x14ac:dyDescent="0.2">
      <c r="L363" s="3"/>
    </row>
    <row r="364" spans="12:16" x14ac:dyDescent="0.2">
      <c r="L364" s="3"/>
    </row>
    <row r="365" spans="12:16" x14ac:dyDescent="0.2">
      <c r="L365" s="3"/>
    </row>
    <row r="366" spans="12:16" x14ac:dyDescent="0.2">
      <c r="L366" s="3"/>
    </row>
    <row r="367" spans="12:16" x14ac:dyDescent="0.2">
      <c r="L367" s="3"/>
    </row>
    <row r="368" spans="12:16" x14ac:dyDescent="0.2">
      <c r="L368" s="3"/>
    </row>
    <row r="369" spans="12:12" x14ac:dyDescent="0.2">
      <c r="L369" s="3"/>
    </row>
    <row r="370" spans="12:12" x14ac:dyDescent="0.2">
      <c r="L370" s="3"/>
    </row>
    <row r="371" spans="12:12" x14ac:dyDescent="0.2">
      <c r="L371" s="3"/>
    </row>
    <row r="372" spans="12:12" x14ac:dyDescent="0.2">
      <c r="L372" s="3"/>
    </row>
    <row r="373" spans="12:12" x14ac:dyDescent="0.2">
      <c r="L373" s="3"/>
    </row>
    <row r="374" spans="12:12" x14ac:dyDescent="0.2">
      <c r="L374" s="3"/>
    </row>
    <row r="375" spans="12:12" x14ac:dyDescent="0.2">
      <c r="L375" s="3"/>
    </row>
    <row r="376" spans="12:12" x14ac:dyDescent="0.2">
      <c r="L376" s="3"/>
    </row>
    <row r="377" spans="12:12" x14ac:dyDescent="0.2">
      <c r="L377" s="3"/>
    </row>
    <row r="378" spans="12:12" x14ac:dyDescent="0.2">
      <c r="L378" s="3"/>
    </row>
    <row r="379" spans="12:12" x14ac:dyDescent="0.2">
      <c r="L379" s="3"/>
    </row>
    <row r="380" spans="12:12" x14ac:dyDescent="0.2">
      <c r="L380" s="3"/>
    </row>
    <row r="381" spans="12:12" x14ac:dyDescent="0.2">
      <c r="L381" s="3"/>
    </row>
    <row r="382" spans="12:12" x14ac:dyDescent="0.2">
      <c r="L382" s="3"/>
    </row>
    <row r="383" spans="12:12" x14ac:dyDescent="0.2">
      <c r="L383" s="3"/>
    </row>
    <row r="384" spans="12:12" x14ac:dyDescent="0.2">
      <c r="L384" s="3"/>
    </row>
    <row r="385" spans="12:12" x14ac:dyDescent="0.2">
      <c r="L385" s="3"/>
    </row>
    <row r="386" spans="12:12" x14ac:dyDescent="0.2">
      <c r="L386" s="3"/>
    </row>
    <row r="387" spans="12:12" x14ac:dyDescent="0.2">
      <c r="L387" s="3"/>
    </row>
    <row r="388" spans="12:12" x14ac:dyDescent="0.2">
      <c r="L388" s="3"/>
    </row>
    <row r="389" spans="12:12" x14ac:dyDescent="0.2">
      <c r="L389" s="3"/>
    </row>
    <row r="390" spans="12:12" x14ac:dyDescent="0.2">
      <c r="L390" s="3"/>
    </row>
    <row r="391" spans="12:12" x14ac:dyDescent="0.2">
      <c r="L391" s="3"/>
    </row>
    <row r="392" spans="12:12" x14ac:dyDescent="0.2">
      <c r="L392" s="3"/>
    </row>
    <row r="393" spans="12:12" x14ac:dyDescent="0.2">
      <c r="L393" s="3"/>
    </row>
    <row r="394" spans="12:12" x14ac:dyDescent="0.2">
      <c r="L394" s="3"/>
    </row>
    <row r="395" spans="12:12" x14ac:dyDescent="0.2">
      <c r="L395" s="3"/>
    </row>
    <row r="396" spans="12:12" x14ac:dyDescent="0.2">
      <c r="L396" s="3"/>
    </row>
    <row r="397" spans="12:12" x14ac:dyDescent="0.2">
      <c r="L397" s="3"/>
    </row>
    <row r="398" spans="12:12" x14ac:dyDescent="0.2">
      <c r="L398" s="3"/>
    </row>
    <row r="399" spans="12:12" x14ac:dyDescent="0.2">
      <c r="L399" s="3"/>
    </row>
    <row r="400" spans="12:12" x14ac:dyDescent="0.2">
      <c r="L400" s="3"/>
    </row>
    <row r="401" spans="12:12" x14ac:dyDescent="0.2">
      <c r="L401" s="3"/>
    </row>
    <row r="402" spans="12:12" x14ac:dyDescent="0.2">
      <c r="L402" s="3"/>
    </row>
    <row r="403" spans="12:12" x14ac:dyDescent="0.2">
      <c r="L403" s="3"/>
    </row>
    <row r="404" spans="12:12" x14ac:dyDescent="0.2">
      <c r="L404" s="3"/>
    </row>
    <row r="405" spans="12:12" x14ac:dyDescent="0.2">
      <c r="L405" s="3"/>
    </row>
    <row r="406" spans="12:12" x14ac:dyDescent="0.2">
      <c r="L406" s="3"/>
    </row>
    <row r="407" spans="12:12" x14ac:dyDescent="0.2">
      <c r="L407" s="3"/>
    </row>
    <row r="408" spans="12:12" x14ac:dyDescent="0.2">
      <c r="L408" s="3"/>
    </row>
    <row r="409" spans="12:12" x14ac:dyDescent="0.2">
      <c r="L409" s="3"/>
    </row>
    <row r="410" spans="12:12" x14ac:dyDescent="0.2">
      <c r="L410" s="3"/>
    </row>
    <row r="411" spans="12:12" x14ac:dyDescent="0.2">
      <c r="L411" s="3"/>
    </row>
    <row r="412" spans="12:12" x14ac:dyDescent="0.2">
      <c r="L412" s="3"/>
    </row>
    <row r="413" spans="12:12" x14ac:dyDescent="0.2">
      <c r="L413" s="3"/>
    </row>
    <row r="414" spans="12:12" x14ac:dyDescent="0.2">
      <c r="L414" s="3"/>
    </row>
    <row r="415" spans="12:12" x14ac:dyDescent="0.2">
      <c r="L415" s="3"/>
    </row>
    <row r="416" spans="12:12" x14ac:dyDescent="0.2">
      <c r="L416" s="3"/>
    </row>
    <row r="417" spans="12:12" x14ac:dyDescent="0.2">
      <c r="L417" s="3"/>
    </row>
    <row r="418" spans="12:12" x14ac:dyDescent="0.2">
      <c r="L418" s="3"/>
    </row>
    <row r="419" spans="12:12" x14ac:dyDescent="0.2">
      <c r="L419" s="3"/>
    </row>
    <row r="420" spans="12:12" x14ac:dyDescent="0.2">
      <c r="L420" s="3"/>
    </row>
    <row r="421" spans="12:12" x14ac:dyDescent="0.2">
      <c r="L421" s="3"/>
    </row>
    <row r="422" spans="12:12" x14ac:dyDescent="0.2">
      <c r="L422" s="3"/>
    </row>
    <row r="423" spans="12:12" x14ac:dyDescent="0.2">
      <c r="L423" s="3"/>
    </row>
    <row r="424" spans="12:12" x14ac:dyDescent="0.2">
      <c r="L424" s="3"/>
    </row>
    <row r="425" spans="12:12" x14ac:dyDescent="0.2">
      <c r="L425" s="3"/>
    </row>
    <row r="426" spans="12:12" x14ac:dyDescent="0.2">
      <c r="L426" s="3"/>
    </row>
    <row r="427" spans="12:12" x14ac:dyDescent="0.2">
      <c r="L427" s="3"/>
    </row>
    <row r="428" spans="12:12" x14ac:dyDescent="0.2">
      <c r="L428" s="3"/>
    </row>
    <row r="429" spans="12:12" x14ac:dyDescent="0.2">
      <c r="L429" s="3"/>
    </row>
    <row r="430" spans="12:12" x14ac:dyDescent="0.2">
      <c r="L430" s="3"/>
    </row>
    <row r="431" spans="12:12" x14ac:dyDescent="0.2">
      <c r="L431" s="3"/>
    </row>
    <row r="432" spans="12:12" x14ac:dyDescent="0.2">
      <c r="L432" s="3"/>
    </row>
    <row r="433" spans="12:12" x14ac:dyDescent="0.2">
      <c r="L433" s="3"/>
    </row>
    <row r="434" spans="12:12" x14ac:dyDescent="0.2">
      <c r="L434" s="3"/>
    </row>
    <row r="435" spans="12:12" x14ac:dyDescent="0.2">
      <c r="L435" s="3"/>
    </row>
    <row r="436" spans="12:12" x14ac:dyDescent="0.2">
      <c r="L436" s="3"/>
    </row>
    <row r="437" spans="12:12" x14ac:dyDescent="0.2">
      <c r="L437" s="3"/>
    </row>
    <row r="438" spans="12:12" x14ac:dyDescent="0.2">
      <c r="L438" s="3"/>
    </row>
    <row r="439" spans="12:12" x14ac:dyDescent="0.2">
      <c r="L439" s="3"/>
    </row>
    <row r="440" spans="12:12" x14ac:dyDescent="0.2">
      <c r="L440" s="3"/>
    </row>
    <row r="441" spans="12:12" x14ac:dyDescent="0.2">
      <c r="L441" s="3"/>
    </row>
    <row r="442" spans="12:12" x14ac:dyDescent="0.2">
      <c r="L442" s="3"/>
    </row>
    <row r="443" spans="12:12" x14ac:dyDescent="0.2">
      <c r="L443" s="3"/>
    </row>
    <row r="444" spans="12:12" x14ac:dyDescent="0.2">
      <c r="L444" s="3"/>
    </row>
    <row r="445" spans="12:12" x14ac:dyDescent="0.2">
      <c r="L445" s="3"/>
    </row>
    <row r="446" spans="12:12" x14ac:dyDescent="0.2">
      <c r="L446" s="3"/>
    </row>
    <row r="447" spans="12:12" x14ac:dyDescent="0.2">
      <c r="L447" s="3"/>
    </row>
    <row r="448" spans="12:12" x14ac:dyDescent="0.2">
      <c r="L448" s="3"/>
    </row>
    <row r="449" spans="12:12" x14ac:dyDescent="0.2">
      <c r="L449" s="3"/>
    </row>
    <row r="450" spans="12:12" x14ac:dyDescent="0.2">
      <c r="L450" s="3"/>
    </row>
    <row r="451" spans="12:12" x14ac:dyDescent="0.2">
      <c r="L451" s="3"/>
    </row>
    <row r="452" spans="12:12" x14ac:dyDescent="0.2">
      <c r="L452" s="3"/>
    </row>
    <row r="453" spans="12:12" x14ac:dyDescent="0.2">
      <c r="L453" s="3"/>
    </row>
    <row r="454" spans="12:12" x14ac:dyDescent="0.2">
      <c r="L454" s="3"/>
    </row>
    <row r="455" spans="12:12" x14ac:dyDescent="0.2">
      <c r="L455" s="3"/>
    </row>
    <row r="456" spans="12:12" x14ac:dyDescent="0.2">
      <c r="L456" s="3"/>
    </row>
    <row r="457" spans="12:12" x14ac:dyDescent="0.2">
      <c r="L457" s="3"/>
    </row>
    <row r="458" spans="12:12" x14ac:dyDescent="0.2">
      <c r="L458" s="3"/>
    </row>
    <row r="459" spans="12:12" x14ac:dyDescent="0.2">
      <c r="L459" s="3"/>
    </row>
    <row r="460" spans="12:12" x14ac:dyDescent="0.2">
      <c r="L460" s="3"/>
    </row>
    <row r="461" spans="12:12" x14ac:dyDescent="0.2">
      <c r="L461" s="3"/>
    </row>
    <row r="462" spans="12:12" x14ac:dyDescent="0.2">
      <c r="L462" s="3"/>
    </row>
    <row r="463" spans="12:12" x14ac:dyDescent="0.2">
      <c r="L463" s="3"/>
    </row>
    <row r="464" spans="12:12" x14ac:dyDescent="0.2">
      <c r="L464" s="3"/>
    </row>
    <row r="465" spans="12:12" x14ac:dyDescent="0.2">
      <c r="L465" s="3"/>
    </row>
    <row r="466" spans="12:12" x14ac:dyDescent="0.2">
      <c r="L466" s="3"/>
    </row>
    <row r="467" spans="12:12" x14ac:dyDescent="0.2">
      <c r="L467" s="3"/>
    </row>
    <row r="468" spans="12:12" x14ac:dyDescent="0.2">
      <c r="L468" s="3"/>
    </row>
    <row r="469" spans="12:12" x14ac:dyDescent="0.2">
      <c r="L469" s="3"/>
    </row>
    <row r="470" spans="12:12" x14ac:dyDescent="0.2">
      <c r="L470" s="3"/>
    </row>
    <row r="471" spans="12:12" x14ac:dyDescent="0.2">
      <c r="L471" s="3"/>
    </row>
    <row r="472" spans="12:12" x14ac:dyDescent="0.2">
      <c r="L472" s="3"/>
    </row>
    <row r="473" spans="12:12" x14ac:dyDescent="0.2">
      <c r="L473" s="3"/>
    </row>
    <row r="474" spans="12:12" x14ac:dyDescent="0.2">
      <c r="L474" s="3"/>
    </row>
    <row r="475" spans="12:12" x14ac:dyDescent="0.2">
      <c r="L475" s="3"/>
    </row>
    <row r="476" spans="12:12" x14ac:dyDescent="0.2">
      <c r="L476" s="3"/>
    </row>
    <row r="477" spans="12:12" x14ac:dyDescent="0.2">
      <c r="L477" s="3"/>
    </row>
    <row r="478" spans="12:12" x14ac:dyDescent="0.2">
      <c r="L478" s="3"/>
    </row>
    <row r="479" spans="12:12" x14ac:dyDescent="0.2">
      <c r="L479" s="3"/>
    </row>
    <row r="480" spans="12:12" x14ac:dyDescent="0.2">
      <c r="L480" s="3"/>
    </row>
    <row r="481" spans="12:12" x14ac:dyDescent="0.2">
      <c r="L481" s="3"/>
    </row>
    <row r="482" spans="12:12" x14ac:dyDescent="0.2">
      <c r="L482" s="3"/>
    </row>
    <row r="483" spans="12:12" x14ac:dyDescent="0.2">
      <c r="L483" s="3"/>
    </row>
    <row r="484" spans="12:12" x14ac:dyDescent="0.2">
      <c r="L484" s="3"/>
    </row>
    <row r="485" spans="12:12" x14ac:dyDescent="0.2">
      <c r="L485" s="3"/>
    </row>
    <row r="486" spans="12:12" x14ac:dyDescent="0.2">
      <c r="L486" s="3"/>
    </row>
    <row r="487" spans="12:12" x14ac:dyDescent="0.2">
      <c r="L487" s="3"/>
    </row>
    <row r="488" spans="12:12" x14ac:dyDescent="0.2">
      <c r="L488" s="3"/>
    </row>
    <row r="489" spans="12:12" x14ac:dyDescent="0.2">
      <c r="L489" s="3"/>
    </row>
    <row r="490" spans="12:12" x14ac:dyDescent="0.2">
      <c r="L490" s="3"/>
    </row>
    <row r="491" spans="12:12" x14ac:dyDescent="0.2">
      <c r="L491" s="3"/>
    </row>
    <row r="492" spans="12:12" x14ac:dyDescent="0.2">
      <c r="L492" s="3"/>
    </row>
    <row r="493" spans="12:12" x14ac:dyDescent="0.2">
      <c r="L493" s="3"/>
    </row>
    <row r="494" spans="12:12" x14ac:dyDescent="0.2">
      <c r="L494" s="3"/>
    </row>
    <row r="495" spans="12:12" x14ac:dyDescent="0.2">
      <c r="L495" s="3"/>
    </row>
    <row r="496" spans="12:12" x14ac:dyDescent="0.2">
      <c r="L496" s="3"/>
    </row>
    <row r="497" spans="12:12" x14ac:dyDescent="0.2">
      <c r="L497" s="3"/>
    </row>
    <row r="498" spans="12:12" x14ac:dyDescent="0.2">
      <c r="L498" s="3"/>
    </row>
    <row r="499" spans="12:12" x14ac:dyDescent="0.2">
      <c r="L499" s="3"/>
    </row>
    <row r="500" spans="12:12" x14ac:dyDescent="0.2">
      <c r="L500" s="3"/>
    </row>
    <row r="501" spans="12:12" x14ac:dyDescent="0.2">
      <c r="L501" s="3"/>
    </row>
    <row r="502" spans="12:12" x14ac:dyDescent="0.2">
      <c r="L502" s="3"/>
    </row>
    <row r="503" spans="12:12" x14ac:dyDescent="0.2">
      <c r="L503" s="3"/>
    </row>
    <row r="504" spans="12:12" x14ac:dyDescent="0.2">
      <c r="L504" s="3"/>
    </row>
    <row r="505" spans="12:12" x14ac:dyDescent="0.2">
      <c r="L505" s="3"/>
    </row>
    <row r="506" spans="12:12" x14ac:dyDescent="0.2">
      <c r="L506" s="3"/>
    </row>
    <row r="507" spans="12:12" x14ac:dyDescent="0.2">
      <c r="L507" s="3"/>
    </row>
    <row r="508" spans="12:12" x14ac:dyDescent="0.2">
      <c r="L508" s="3"/>
    </row>
    <row r="509" spans="12:12" x14ac:dyDescent="0.2">
      <c r="L509" s="3"/>
    </row>
    <row r="510" spans="12:12" x14ac:dyDescent="0.2">
      <c r="L510" s="3"/>
    </row>
    <row r="511" spans="12:12" x14ac:dyDescent="0.2">
      <c r="L511" s="3"/>
    </row>
    <row r="512" spans="12:12" x14ac:dyDescent="0.2">
      <c r="L512" s="3"/>
    </row>
    <row r="513" spans="12:12" x14ac:dyDescent="0.2">
      <c r="L513" s="3"/>
    </row>
    <row r="514" spans="12:12" x14ac:dyDescent="0.2">
      <c r="L514" s="3"/>
    </row>
    <row r="515" spans="12:12" x14ac:dyDescent="0.2">
      <c r="L515" s="3"/>
    </row>
    <row r="516" spans="12:12" x14ac:dyDescent="0.2">
      <c r="L516" s="3"/>
    </row>
    <row r="517" spans="12:12" x14ac:dyDescent="0.2">
      <c r="L517" s="3"/>
    </row>
    <row r="518" spans="12:12" x14ac:dyDescent="0.2">
      <c r="L518" s="3"/>
    </row>
    <row r="519" spans="12:12" x14ac:dyDescent="0.2">
      <c r="L519" s="3"/>
    </row>
    <row r="520" spans="12:12" x14ac:dyDescent="0.2">
      <c r="L520" s="3"/>
    </row>
    <row r="521" spans="12:12" x14ac:dyDescent="0.2">
      <c r="L521" s="3"/>
    </row>
    <row r="522" spans="12:12" x14ac:dyDescent="0.2">
      <c r="L522" s="3"/>
    </row>
    <row r="523" spans="12:12" x14ac:dyDescent="0.2">
      <c r="L523" s="3"/>
    </row>
    <row r="524" spans="12:12" x14ac:dyDescent="0.2">
      <c r="L524" s="3"/>
    </row>
    <row r="525" spans="12:12" x14ac:dyDescent="0.2">
      <c r="L525" s="3"/>
    </row>
    <row r="526" spans="12:12" x14ac:dyDescent="0.2">
      <c r="L526" s="3"/>
    </row>
    <row r="527" spans="12:12" x14ac:dyDescent="0.2">
      <c r="L527" s="3"/>
    </row>
    <row r="528" spans="12:12" x14ac:dyDescent="0.2">
      <c r="L528" s="3"/>
    </row>
    <row r="529" spans="12:12" x14ac:dyDescent="0.2">
      <c r="L529" s="3"/>
    </row>
    <row r="530" spans="12:12" x14ac:dyDescent="0.2">
      <c r="L530" s="3"/>
    </row>
    <row r="531" spans="12:12" x14ac:dyDescent="0.2">
      <c r="L531" s="3"/>
    </row>
    <row r="532" spans="12:12" x14ac:dyDescent="0.2">
      <c r="L532" s="3"/>
    </row>
    <row r="533" spans="12:12" x14ac:dyDescent="0.2">
      <c r="L533" s="3"/>
    </row>
    <row r="534" spans="12:12" x14ac:dyDescent="0.2">
      <c r="L534" s="3"/>
    </row>
    <row r="535" spans="12:12" x14ac:dyDescent="0.2">
      <c r="L535" s="3"/>
    </row>
    <row r="536" spans="12:12" x14ac:dyDescent="0.2">
      <c r="L536" s="3"/>
    </row>
    <row r="537" spans="12:12" x14ac:dyDescent="0.2">
      <c r="L537" s="3"/>
    </row>
    <row r="538" spans="12:12" x14ac:dyDescent="0.2">
      <c r="L538" s="3"/>
    </row>
    <row r="539" spans="12:12" x14ac:dyDescent="0.2">
      <c r="L539" s="3"/>
    </row>
    <row r="540" spans="12:12" x14ac:dyDescent="0.2">
      <c r="L540" s="3"/>
    </row>
    <row r="541" spans="12:12" x14ac:dyDescent="0.2">
      <c r="L541" s="3"/>
    </row>
    <row r="542" spans="12:12" x14ac:dyDescent="0.2">
      <c r="L542" s="3"/>
    </row>
    <row r="543" spans="12:12" x14ac:dyDescent="0.2">
      <c r="L543" s="3"/>
    </row>
    <row r="544" spans="12:12" x14ac:dyDescent="0.2">
      <c r="L544" s="3"/>
    </row>
    <row r="545" spans="12:12" x14ac:dyDescent="0.2">
      <c r="L545" s="3"/>
    </row>
    <row r="546" spans="12:12" x14ac:dyDescent="0.2">
      <c r="L546" s="3"/>
    </row>
    <row r="547" spans="12:12" x14ac:dyDescent="0.2">
      <c r="L547" s="3"/>
    </row>
    <row r="548" spans="12:12" x14ac:dyDescent="0.2">
      <c r="L548" s="3"/>
    </row>
    <row r="549" spans="12:12" x14ac:dyDescent="0.2">
      <c r="L549" s="3"/>
    </row>
    <row r="550" spans="12:12" x14ac:dyDescent="0.2">
      <c r="L550" s="3"/>
    </row>
    <row r="551" spans="12:12" x14ac:dyDescent="0.2">
      <c r="L551" s="3"/>
    </row>
    <row r="552" spans="12:12" x14ac:dyDescent="0.2">
      <c r="L552" s="3"/>
    </row>
    <row r="553" spans="12:12" x14ac:dyDescent="0.2">
      <c r="L553" s="3"/>
    </row>
    <row r="554" spans="12:12" x14ac:dyDescent="0.2">
      <c r="L554" s="3"/>
    </row>
    <row r="555" spans="12:12" x14ac:dyDescent="0.2">
      <c r="L555" s="3"/>
    </row>
    <row r="556" spans="12:12" x14ac:dyDescent="0.2">
      <c r="L556" s="3"/>
    </row>
    <row r="557" spans="12:12" x14ac:dyDescent="0.2">
      <c r="L557" s="3"/>
    </row>
    <row r="558" spans="12:12" x14ac:dyDescent="0.2">
      <c r="L558" s="3"/>
    </row>
    <row r="559" spans="12:12" x14ac:dyDescent="0.2">
      <c r="L559" s="3"/>
    </row>
    <row r="560" spans="12:12" x14ac:dyDescent="0.2">
      <c r="L560" s="3"/>
    </row>
    <row r="561" spans="12:12" x14ac:dyDescent="0.2">
      <c r="L561" s="3"/>
    </row>
    <row r="562" spans="12:12" x14ac:dyDescent="0.2">
      <c r="L562" s="3"/>
    </row>
    <row r="563" spans="12:12" x14ac:dyDescent="0.2">
      <c r="L563" s="3"/>
    </row>
  </sheetData>
  <autoFilter ref="A4:B4" xr:uid="{00000000-0009-0000-0000-000001000000}"/>
  <mergeCells count="6">
    <mergeCell ref="O3:P3"/>
    <mergeCell ref="A3:B3"/>
    <mergeCell ref="G2:I2"/>
    <mergeCell ref="D3:E3"/>
    <mergeCell ref="G3:I3"/>
    <mergeCell ref="K3:M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Bill Request Template</vt:lpstr>
      <vt:lpstr>Dimension Listings</vt:lpstr>
      <vt:lpstr>'Bill Request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Kendall, Carey</dc:creator>
  <cp:lastModifiedBy>Baldan.Peter</cp:lastModifiedBy>
  <dcterms:created xsi:type="dcterms:W3CDTF">2019-05-07T18:03:23Z</dcterms:created>
  <dcterms:modified xsi:type="dcterms:W3CDTF">2024-09-19T13:53:06Z</dcterms:modified>
</cp:coreProperties>
</file>